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10" windowHeight="6840" activeTab="1"/>
  </bookViews>
  <sheets>
    <sheet name="Central Govt" sheetId="1" r:id="rId1"/>
    <sheet name="UTs 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Venkatesh Nayak</author>
  </authors>
  <commentList>
    <comment ref="D17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50145 CAPIOs appointed</t>
        </r>
      </text>
    </comment>
    <comment ref="D26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Report mentions "0" as the value under CPIOs</t>
        </r>
      </text>
    </comment>
    <comment ref="L26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Report mentions "0" as the value under FAAs</t>
        </r>
      </text>
    </comment>
    <comment ref="D29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Sr.Deputy Accountant General / Deputy Accountant General / Director /Deputy Director, in-charge of Administration in each of the offices of Pr. Accountant General /Accountant General / Director General of Audit / Pr. Director of Audit / Director of Audit that functions as an independent Public Authority are designated as PIOs.</t>
        </r>
      </text>
    </comment>
    <comment ref="C29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 Each of the offices of Pr. Accountant General /Accountant General / Director General of Audit / Pr. Director of Audit / Director of Audit functions as an independent Public Authority. But actual number is not mentioned </t>
        </r>
      </text>
    </comment>
    <comment ref="L29" authorId="0">
      <text>
        <r>
          <rPr>
            <b/>
            <sz val="9"/>
            <rFont val="Tahoma"/>
            <family val="0"/>
          </rPr>
          <t>Venkatesh Nayak:</t>
        </r>
        <r>
          <rPr>
            <sz val="9"/>
            <rFont val="Tahoma"/>
            <family val="0"/>
          </rPr>
          <t xml:space="preserve">
The Head of the office in the offices of Pr. Accountant General /Accountant General / Director General of Audit / Pr. Director of Audit / Director of Audit that functions as an independent Public Authority in the rank of Director General /Pr. Accountant General /Accountant General / Pr. Director are designated as FAAs</t>
        </r>
      </text>
    </comment>
  </commentList>
</comments>
</file>

<file path=xl/sharedStrings.xml><?xml version="1.0" encoding="utf-8"?>
<sst xmlns="http://schemas.openxmlformats.org/spreadsheetml/2006/main" count="125" uniqueCount="59">
  <si>
    <t>Latest reporting Year</t>
  </si>
  <si>
    <t>No. of PIOs</t>
  </si>
  <si>
    <t>Backlog of RTIs from the previous reporting year</t>
  </si>
  <si>
    <t>No. of FAAs</t>
  </si>
  <si>
    <t>No. of first appeals received in the year</t>
  </si>
  <si>
    <t>Jurisdiction</t>
  </si>
  <si>
    <t>2018-19</t>
  </si>
  <si>
    <t>No. of appeals disposed in the year</t>
  </si>
  <si>
    <t>2017-18</t>
  </si>
  <si>
    <t>2016-17</t>
  </si>
  <si>
    <t>2015-16</t>
  </si>
  <si>
    <t>2014-15</t>
  </si>
  <si>
    <t>2013-14</t>
  </si>
  <si>
    <t>2012-13</t>
  </si>
  <si>
    <t>New RTIs received in the year</t>
  </si>
  <si>
    <t xml:space="preserve">No. of report-ing Public Autho-rities </t>
  </si>
  <si>
    <t>Total no. of RTIs during the reporting year (backlog plus new)</t>
  </si>
  <si>
    <t>Annual average no. of new RTIs per PIO</t>
  </si>
  <si>
    <t>Annual average no. of appeals disposed per FAA</t>
  </si>
  <si>
    <t>Monthly average no. of appeals disposed per FAA</t>
  </si>
  <si>
    <t xml:space="preserve">Annual average no. of  appeals receivedper FAA </t>
  </si>
  <si>
    <t xml:space="preserve">Annual average no. of  appeals received per FAA </t>
  </si>
  <si>
    <t>Monthly average no. of appeals received per FAA</t>
  </si>
  <si>
    <t>A&amp;N</t>
  </si>
  <si>
    <t>Year</t>
  </si>
  <si>
    <t>Chandigarh</t>
  </si>
  <si>
    <t>Dadra</t>
  </si>
  <si>
    <t>Daman</t>
  </si>
  <si>
    <t>Delhi</t>
  </si>
  <si>
    <t>Lakshadweep</t>
  </si>
  <si>
    <t>Puducherry</t>
  </si>
  <si>
    <t>?</t>
  </si>
  <si>
    <t>Total</t>
  </si>
  <si>
    <t>Central Government (including 7 UTs Administration)</t>
  </si>
  <si>
    <t>Central Government (excluding 7 UTs Administration)</t>
  </si>
  <si>
    <t>Top 5 Ministries and Prominent Public Authorities</t>
  </si>
  <si>
    <t>Reporting Year</t>
  </si>
  <si>
    <t>Ministry of Finance</t>
  </si>
  <si>
    <t>Ministry of Communications and Information Technology</t>
  </si>
  <si>
    <t>Ministry of Railways</t>
  </si>
  <si>
    <t>Ministry of Human Resource Development</t>
  </si>
  <si>
    <t>Ministry of Defence</t>
  </si>
  <si>
    <t>Ministry of Home Affairs</t>
  </si>
  <si>
    <t>Ministry of Personnel and Public Grievances</t>
  </si>
  <si>
    <t>President's Secretariat</t>
  </si>
  <si>
    <t>Prime Minister's Office</t>
  </si>
  <si>
    <t>Cabinet Secretariat</t>
  </si>
  <si>
    <t>Election Commission of India</t>
  </si>
  <si>
    <t>Comptroller and Auditor General of India</t>
  </si>
  <si>
    <t>Supreme Court of India</t>
  </si>
  <si>
    <t>Delhi High Court</t>
  </si>
  <si>
    <t xml:space="preserve">Delhi Police </t>
  </si>
  <si>
    <t>Ministry of External Affairs</t>
  </si>
  <si>
    <t>Ministry of Labour and Employment</t>
  </si>
  <si>
    <t>Annual average no. of  Total RTIs per PIO</t>
  </si>
  <si>
    <t>Monthly average of Total RTIs per PIO</t>
  </si>
  <si>
    <t>Monthly average of new RTIs per PIO</t>
  </si>
  <si>
    <t>Total no. of RTIs during the reporting year (backlog plus new RTIs)</t>
  </si>
  <si>
    <r>
      <t xml:space="preserve">Average Workload on Public Information Officers and First Appellate Authorities in the Central Government (including 7 Union Territories Administration)
Data Compiled from Annual Repots of the Central Information Commission
(2012-2019)
</t>
    </r>
    <r>
      <rPr>
        <b/>
        <sz val="12"/>
        <color indexed="8"/>
        <rFont val="Calibri"/>
        <family val="2"/>
      </rPr>
      <t>Data compiled by Venkatesh Nayak for Commonwealth Human Rights Initiative, New Delhi (May 2020)</t>
    </r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</si>
</sst>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42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wrapText="1"/>
    </xf>
    <xf numFmtId="2" fontId="42" fillId="0" borderId="0" xfId="0" applyNumberFormat="1" applyFont="1" applyFill="1" applyBorder="1" applyAlignment="1">
      <alignment wrapText="1"/>
    </xf>
    <xf numFmtId="2" fontId="42" fillId="0" borderId="0" xfId="0" applyNumberFormat="1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42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2" fontId="42" fillId="0" borderId="0" xfId="0" applyNumberFormat="1" applyFont="1" applyBorder="1" applyAlignment="1">
      <alignment/>
    </xf>
    <xf numFmtId="0" fontId="42" fillId="0" borderId="0" xfId="0" applyFont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 horizontal="right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2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42" fillId="0" borderId="10" xfId="0" applyNumberFormat="1" applyFont="1" applyFill="1" applyBorder="1" applyAlignment="1">
      <alignment/>
    </xf>
    <xf numFmtId="0" fontId="42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1" xfId="0" applyNumberFormat="1" applyFill="1" applyBorder="1" applyAlignment="1">
      <alignment horizontal="right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19.140625" style="6" customWidth="1"/>
    <col min="2" max="2" width="10.140625" style="6" customWidth="1"/>
    <col min="3" max="3" width="6.28125" style="6" customWidth="1"/>
    <col min="4" max="4" width="8.00390625" style="6" customWidth="1"/>
    <col min="5" max="5" width="10.7109375" style="6" customWidth="1"/>
    <col min="6" max="6" width="10.421875" style="6" customWidth="1"/>
    <col min="7" max="7" width="10.28125" style="6" customWidth="1"/>
    <col min="8" max="9" width="10.57421875" style="6" customWidth="1"/>
    <col min="10" max="10" width="11.28125" style="6" customWidth="1"/>
    <col min="11" max="11" width="10.421875" style="6" customWidth="1"/>
    <col min="12" max="12" width="7.7109375" style="6" customWidth="1"/>
    <col min="13" max="14" width="9.140625" style="6" customWidth="1"/>
    <col min="15" max="15" width="9.00390625" style="6" customWidth="1"/>
    <col min="16" max="19" width="9.140625" style="6" customWidth="1"/>
    <col min="20" max="20" width="11.00390625" style="6" customWidth="1"/>
    <col min="21" max="16384" width="9.140625" style="6" customWidth="1"/>
  </cols>
  <sheetData>
    <row r="1" spans="1:18" ht="76.5" customHeight="1">
      <c r="A1" s="64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1" ht="165">
      <c r="A2" s="36" t="s">
        <v>5</v>
      </c>
      <c r="B2" s="16" t="s">
        <v>36</v>
      </c>
      <c r="C2" s="16" t="s">
        <v>15</v>
      </c>
      <c r="D2" s="16" t="s">
        <v>1</v>
      </c>
      <c r="E2" s="16" t="s">
        <v>2</v>
      </c>
      <c r="F2" s="16" t="s">
        <v>57</v>
      </c>
      <c r="G2" s="16" t="s">
        <v>54</v>
      </c>
      <c r="H2" s="16" t="s">
        <v>55</v>
      </c>
      <c r="I2" s="16" t="s">
        <v>14</v>
      </c>
      <c r="J2" s="16" t="s">
        <v>17</v>
      </c>
      <c r="K2" s="16" t="s">
        <v>56</v>
      </c>
      <c r="L2" s="16" t="s">
        <v>3</v>
      </c>
      <c r="M2" s="16" t="s">
        <v>4</v>
      </c>
      <c r="N2" s="16" t="s">
        <v>21</v>
      </c>
      <c r="O2" s="16" t="s">
        <v>22</v>
      </c>
      <c r="P2" s="16" t="s">
        <v>7</v>
      </c>
      <c r="Q2" s="16" t="s">
        <v>18</v>
      </c>
      <c r="R2" s="16" t="s">
        <v>19</v>
      </c>
      <c r="T2" s="8"/>
      <c r="U2" s="8"/>
    </row>
    <row r="3" spans="1:18" ht="15">
      <c r="A3" s="66" t="s">
        <v>33</v>
      </c>
      <c r="B3" s="36" t="s">
        <v>6</v>
      </c>
      <c r="C3" s="41">
        <v>2145</v>
      </c>
      <c r="D3" s="36">
        <v>24048</v>
      </c>
      <c r="E3" s="42">
        <v>259919</v>
      </c>
      <c r="F3" s="42">
        <v>1630048</v>
      </c>
      <c r="G3" s="37">
        <v>67.78</v>
      </c>
      <c r="H3" s="43">
        <v>5.65</v>
      </c>
      <c r="I3" s="42">
        <v>1370129</v>
      </c>
      <c r="J3" s="37">
        <v>56.97</v>
      </c>
      <c r="K3" s="43">
        <v>4.75</v>
      </c>
      <c r="L3" s="44">
        <v>9309</v>
      </c>
      <c r="M3" s="45">
        <v>151481</v>
      </c>
      <c r="N3" s="37">
        <f aca="true" t="shared" si="0" ref="N3:N9">M3/L3</f>
        <v>16.272531958319906</v>
      </c>
      <c r="O3" s="43">
        <f>N3/12</f>
        <v>1.3560443298599922</v>
      </c>
      <c r="P3" s="18">
        <v>99618</v>
      </c>
      <c r="Q3" s="37">
        <f aca="true" t="shared" si="1" ref="Q3:Q9">P3/L3</f>
        <v>10.701256848211408</v>
      </c>
      <c r="R3" s="46">
        <f>Q3/12</f>
        <v>0.8917714040176173</v>
      </c>
    </row>
    <row r="4" spans="1:20" ht="30">
      <c r="A4" s="66"/>
      <c r="B4" s="16" t="s">
        <v>8</v>
      </c>
      <c r="C4" s="42">
        <v>2079</v>
      </c>
      <c r="D4" s="47">
        <v>23213</v>
      </c>
      <c r="E4" s="42">
        <v>215466</v>
      </c>
      <c r="F4" s="48">
        <v>1448673</v>
      </c>
      <c r="G4" s="37">
        <f aca="true" t="shared" si="2" ref="G4:G9">F4/D4</f>
        <v>62.40783181837763</v>
      </c>
      <c r="H4" s="43">
        <f aca="true" t="shared" si="3" ref="H4:H9">G4/12</f>
        <v>5.2006526515314695</v>
      </c>
      <c r="I4" s="42">
        <v>1233207</v>
      </c>
      <c r="J4" s="37">
        <f aca="true" t="shared" si="4" ref="J4:J9">I4/D4</f>
        <v>53.125705423685005</v>
      </c>
      <c r="K4" s="43">
        <f aca="true" t="shared" si="5" ref="K4:K9">J4/12</f>
        <v>4.427142118640417</v>
      </c>
      <c r="L4" s="47">
        <v>9314</v>
      </c>
      <c r="M4" s="49">
        <v>140810</v>
      </c>
      <c r="N4" s="37">
        <f t="shared" si="0"/>
        <v>15.11810178226326</v>
      </c>
      <c r="O4" s="43">
        <f aca="true" t="shared" si="6" ref="O4:O9">N4/12</f>
        <v>1.259841815188605</v>
      </c>
      <c r="P4" s="49">
        <v>92700</v>
      </c>
      <c r="Q4" s="37">
        <f t="shared" si="1"/>
        <v>9.952759287094697</v>
      </c>
      <c r="R4" s="46">
        <f aca="true" t="shared" si="7" ref="R4:R9">Q4/12</f>
        <v>0.8293966072578914</v>
      </c>
      <c r="T4" s="8"/>
    </row>
    <row r="5" spans="1:20" ht="30">
      <c r="A5" s="66"/>
      <c r="B5" s="16" t="s">
        <v>9</v>
      </c>
      <c r="C5" s="42">
        <v>1965</v>
      </c>
      <c r="D5" s="16">
        <v>23634</v>
      </c>
      <c r="E5" s="42">
        <v>212448</v>
      </c>
      <c r="F5" s="48">
        <v>1129457</v>
      </c>
      <c r="G5" s="37">
        <f t="shared" si="2"/>
        <v>47.78949818058729</v>
      </c>
      <c r="H5" s="43">
        <f t="shared" si="3"/>
        <v>3.9824581817156073</v>
      </c>
      <c r="I5" s="42">
        <v>917009</v>
      </c>
      <c r="J5" s="37">
        <f t="shared" si="4"/>
        <v>38.8004146568503</v>
      </c>
      <c r="K5" s="43">
        <f t="shared" si="5"/>
        <v>3.2333678880708585</v>
      </c>
      <c r="L5" s="16">
        <v>9518</v>
      </c>
      <c r="M5" s="42">
        <v>109942</v>
      </c>
      <c r="N5" s="37">
        <f t="shared" si="0"/>
        <v>11.550956083210759</v>
      </c>
      <c r="O5" s="43">
        <f t="shared" si="6"/>
        <v>0.9625796736008966</v>
      </c>
      <c r="P5" s="42">
        <v>106136</v>
      </c>
      <c r="Q5" s="37">
        <f t="shared" si="1"/>
        <v>11.151082160117673</v>
      </c>
      <c r="R5" s="46">
        <f t="shared" si="7"/>
        <v>0.9292568466764727</v>
      </c>
      <c r="T5" s="7"/>
    </row>
    <row r="6" spans="1:20" ht="30">
      <c r="A6" s="66"/>
      <c r="B6" s="16" t="s">
        <v>10</v>
      </c>
      <c r="C6" s="42">
        <v>1903</v>
      </c>
      <c r="D6" s="47">
        <v>22210</v>
      </c>
      <c r="E6" s="42">
        <v>188538</v>
      </c>
      <c r="F6" s="48">
        <v>1165217</v>
      </c>
      <c r="G6" s="37">
        <f t="shared" si="2"/>
        <v>52.46361999099505</v>
      </c>
      <c r="H6" s="43">
        <f t="shared" si="3"/>
        <v>4.371968332582921</v>
      </c>
      <c r="I6" s="42">
        <v>976679</v>
      </c>
      <c r="J6" s="37">
        <f t="shared" si="4"/>
        <v>43.974741107609184</v>
      </c>
      <c r="K6" s="43">
        <f t="shared" si="5"/>
        <v>3.664561758967432</v>
      </c>
      <c r="L6" s="47">
        <v>8766</v>
      </c>
      <c r="M6" s="49">
        <v>110034</v>
      </c>
      <c r="N6" s="37">
        <f t="shared" si="0"/>
        <v>12.552361396303901</v>
      </c>
      <c r="O6" s="43">
        <f t="shared" si="6"/>
        <v>1.0460301163586585</v>
      </c>
      <c r="P6" s="49">
        <v>106556</v>
      </c>
      <c r="Q6" s="37">
        <f t="shared" si="1"/>
        <v>12.155601186402007</v>
      </c>
      <c r="R6" s="46">
        <f t="shared" si="7"/>
        <v>1.0129667655335006</v>
      </c>
      <c r="T6" s="7"/>
    </row>
    <row r="7" spans="1:20" ht="30">
      <c r="A7" s="66"/>
      <c r="B7" s="16" t="s">
        <v>11</v>
      </c>
      <c r="C7" s="42">
        <v>2030</v>
      </c>
      <c r="D7" s="47">
        <v>19957</v>
      </c>
      <c r="E7" s="42">
        <v>89785</v>
      </c>
      <c r="F7" s="48">
        <v>845032</v>
      </c>
      <c r="G7" s="37">
        <f t="shared" si="2"/>
        <v>42.342636668838004</v>
      </c>
      <c r="H7" s="43">
        <f t="shared" si="3"/>
        <v>3.5285530557365004</v>
      </c>
      <c r="I7" s="42">
        <v>755247</v>
      </c>
      <c r="J7" s="37">
        <f t="shared" si="4"/>
        <v>37.84371398506789</v>
      </c>
      <c r="K7" s="43">
        <f t="shared" si="5"/>
        <v>3.153642832088991</v>
      </c>
      <c r="L7" s="47">
        <v>7781</v>
      </c>
      <c r="M7" s="49">
        <v>86944</v>
      </c>
      <c r="N7" s="37">
        <f t="shared" si="0"/>
        <v>11.173885104742322</v>
      </c>
      <c r="O7" s="43">
        <f t="shared" si="6"/>
        <v>0.9311570920618601</v>
      </c>
      <c r="P7" s="49">
        <v>83476</v>
      </c>
      <c r="Q7" s="37">
        <f t="shared" si="1"/>
        <v>10.728184038041382</v>
      </c>
      <c r="R7" s="46">
        <f t="shared" si="7"/>
        <v>0.8940153365034486</v>
      </c>
      <c r="T7" s="7"/>
    </row>
    <row r="8" spans="1:21" ht="30">
      <c r="A8" s="66"/>
      <c r="B8" s="16" t="s">
        <v>12</v>
      </c>
      <c r="C8" s="42">
        <v>2276</v>
      </c>
      <c r="D8" s="47">
        <v>19542</v>
      </c>
      <c r="E8" s="42">
        <v>128447</v>
      </c>
      <c r="F8" s="48">
        <v>962630</v>
      </c>
      <c r="G8" s="37">
        <f t="shared" si="2"/>
        <v>49.2595435472316</v>
      </c>
      <c r="H8" s="43">
        <f t="shared" si="3"/>
        <v>4.1049619622693</v>
      </c>
      <c r="I8" s="42">
        <v>834183</v>
      </c>
      <c r="J8" s="37">
        <f t="shared" si="4"/>
        <v>42.68667485416027</v>
      </c>
      <c r="K8" s="43">
        <f t="shared" si="5"/>
        <v>3.557222904513356</v>
      </c>
      <c r="L8" s="47">
        <v>7366</v>
      </c>
      <c r="M8" s="49">
        <v>94945</v>
      </c>
      <c r="N8" s="37">
        <f t="shared" si="0"/>
        <v>12.889628020635351</v>
      </c>
      <c r="O8" s="43">
        <f t="shared" si="6"/>
        <v>1.0741356683862793</v>
      </c>
      <c r="P8" s="49">
        <v>72481</v>
      </c>
      <c r="Q8" s="37">
        <f t="shared" si="1"/>
        <v>9.839940266087428</v>
      </c>
      <c r="R8" s="46">
        <f t="shared" si="7"/>
        <v>0.8199950221739524</v>
      </c>
      <c r="T8" s="10"/>
      <c r="U8" s="7"/>
    </row>
    <row r="9" spans="1:20" ht="15">
      <c r="A9" s="66"/>
      <c r="B9" s="36" t="s">
        <v>13</v>
      </c>
      <c r="C9" s="41">
        <v>2333</v>
      </c>
      <c r="D9" s="50">
        <v>21204</v>
      </c>
      <c r="E9" s="18">
        <v>75331</v>
      </c>
      <c r="F9" s="51">
        <v>886681</v>
      </c>
      <c r="G9" s="37">
        <f t="shared" si="2"/>
        <v>41.81668553103188</v>
      </c>
      <c r="H9" s="43">
        <f t="shared" si="3"/>
        <v>3.4847237942526568</v>
      </c>
      <c r="I9" s="18">
        <v>811350</v>
      </c>
      <c r="J9" s="37">
        <f t="shared" si="4"/>
        <v>38.264006791171475</v>
      </c>
      <c r="K9" s="43">
        <f t="shared" si="5"/>
        <v>3.188667232597623</v>
      </c>
      <c r="L9" s="50">
        <v>7614</v>
      </c>
      <c r="M9" s="52">
        <v>89655</v>
      </c>
      <c r="N9" s="37">
        <f t="shared" si="0"/>
        <v>11.775019700551615</v>
      </c>
      <c r="O9" s="43">
        <f t="shared" si="6"/>
        <v>0.9812516417126346</v>
      </c>
      <c r="P9" s="52">
        <v>67494</v>
      </c>
      <c r="Q9" s="37">
        <f t="shared" si="1"/>
        <v>8.864460204885736</v>
      </c>
      <c r="R9" s="46">
        <f t="shared" si="7"/>
        <v>0.7387050170738113</v>
      </c>
      <c r="T9" s="4"/>
    </row>
    <row r="10" spans="1:20" ht="15">
      <c r="A10" s="59"/>
      <c r="B10" s="7"/>
      <c r="C10" s="4"/>
      <c r="D10" s="60"/>
      <c r="F10" s="61"/>
      <c r="G10" s="9"/>
      <c r="H10" s="14"/>
      <c r="J10" s="9"/>
      <c r="K10" s="14"/>
      <c r="L10" s="60"/>
      <c r="M10" s="62"/>
      <c r="N10" s="9"/>
      <c r="O10" s="14"/>
      <c r="P10" s="62"/>
      <c r="Q10" s="9"/>
      <c r="R10" s="15"/>
      <c r="T10" s="4"/>
    </row>
    <row r="11" ht="15">
      <c r="T11" s="7"/>
    </row>
    <row r="12" spans="1:18" ht="165">
      <c r="A12" s="36" t="s">
        <v>5</v>
      </c>
      <c r="B12" s="16" t="s">
        <v>0</v>
      </c>
      <c r="C12" s="16" t="s">
        <v>15</v>
      </c>
      <c r="D12" s="16" t="s">
        <v>1</v>
      </c>
      <c r="E12" s="16" t="s">
        <v>2</v>
      </c>
      <c r="F12" s="16" t="s">
        <v>57</v>
      </c>
      <c r="G12" s="16" t="s">
        <v>54</v>
      </c>
      <c r="H12" s="16" t="s">
        <v>55</v>
      </c>
      <c r="I12" s="16" t="s">
        <v>14</v>
      </c>
      <c r="J12" s="16" t="s">
        <v>17</v>
      </c>
      <c r="K12" s="16" t="s">
        <v>56</v>
      </c>
      <c r="L12" s="16" t="s">
        <v>3</v>
      </c>
      <c r="M12" s="16" t="s">
        <v>4</v>
      </c>
      <c r="N12" s="16" t="s">
        <v>20</v>
      </c>
      <c r="O12" s="16" t="s">
        <v>22</v>
      </c>
      <c r="P12" s="16" t="s">
        <v>7</v>
      </c>
      <c r="Q12" s="16" t="s">
        <v>18</v>
      </c>
      <c r="R12" s="16" t="s">
        <v>19</v>
      </c>
    </row>
    <row r="13" spans="1:18" ht="51.75" customHeight="1">
      <c r="A13" s="34" t="s">
        <v>34</v>
      </c>
      <c r="B13" s="36" t="s">
        <v>6</v>
      </c>
      <c r="C13" s="18">
        <v>1827</v>
      </c>
      <c r="D13" s="36">
        <v>22778</v>
      </c>
      <c r="E13" s="18">
        <v>240700</v>
      </c>
      <c r="F13" s="18">
        <v>1453488</v>
      </c>
      <c r="G13" s="37">
        <v>63.81</v>
      </c>
      <c r="H13" s="36">
        <v>5.32</v>
      </c>
      <c r="I13" s="18">
        <v>1212788</v>
      </c>
      <c r="J13" s="37">
        <v>53.24</v>
      </c>
      <c r="K13" s="36">
        <v>4.44</v>
      </c>
      <c r="L13" s="36">
        <v>8818</v>
      </c>
      <c r="M13" s="18">
        <v>137214</v>
      </c>
      <c r="N13" s="18">
        <v>15.56</v>
      </c>
      <c r="O13" s="36">
        <v>1.3</v>
      </c>
      <c r="P13" s="38">
        <v>89204</v>
      </c>
      <c r="Q13" s="39">
        <v>10.12</v>
      </c>
      <c r="R13" s="40">
        <f>Q13/12</f>
        <v>0.8433333333333333</v>
      </c>
    </row>
    <row r="14" spans="1:11" ht="15">
      <c r="A14" s="22"/>
      <c r="B14" s="8"/>
      <c r="G14" s="5"/>
      <c r="H14" s="11"/>
      <c r="I14" s="11"/>
      <c r="J14" s="11"/>
      <c r="K14" s="11"/>
    </row>
    <row r="15" spans="1:13" ht="15">
      <c r="A15" s="22"/>
      <c r="B15" s="8"/>
      <c r="C15" s="4"/>
      <c r="D15" s="7"/>
      <c r="E15" s="5"/>
      <c r="F15" s="5"/>
      <c r="G15" s="11"/>
      <c r="I15" s="5"/>
      <c r="L15" s="13"/>
      <c r="M15" s="2"/>
    </row>
    <row r="16" spans="1:18" ht="165">
      <c r="A16" s="16" t="s">
        <v>35</v>
      </c>
      <c r="B16" s="16" t="s">
        <v>0</v>
      </c>
      <c r="C16" s="16" t="s">
        <v>15</v>
      </c>
      <c r="D16" s="16" t="s">
        <v>1</v>
      </c>
      <c r="E16" s="16" t="s">
        <v>2</v>
      </c>
      <c r="F16" s="16" t="s">
        <v>57</v>
      </c>
      <c r="G16" s="16" t="s">
        <v>54</v>
      </c>
      <c r="H16" s="16" t="s">
        <v>55</v>
      </c>
      <c r="I16" s="16" t="s">
        <v>14</v>
      </c>
      <c r="J16" s="16" t="s">
        <v>17</v>
      </c>
      <c r="K16" s="16" t="s">
        <v>56</v>
      </c>
      <c r="L16" s="16" t="s">
        <v>3</v>
      </c>
      <c r="M16" s="16" t="s">
        <v>4</v>
      </c>
      <c r="N16" s="16" t="s">
        <v>20</v>
      </c>
      <c r="O16" s="16" t="s">
        <v>22</v>
      </c>
      <c r="P16" s="16" t="s">
        <v>7</v>
      </c>
      <c r="Q16" s="16" t="s">
        <v>18</v>
      </c>
      <c r="R16" s="16" t="s">
        <v>19</v>
      </c>
    </row>
    <row r="17" spans="1:18" ht="30">
      <c r="A17" s="34" t="s">
        <v>37</v>
      </c>
      <c r="B17" s="53" t="s">
        <v>6</v>
      </c>
      <c r="C17" s="33">
        <v>194</v>
      </c>
      <c r="D17" s="33">
        <v>7100</v>
      </c>
      <c r="E17" s="33">
        <v>10964</v>
      </c>
      <c r="F17" s="33">
        <v>222047</v>
      </c>
      <c r="G17" s="37">
        <f>F17/D17</f>
        <v>31.274225352112676</v>
      </c>
      <c r="H17" s="37">
        <f>G17/12</f>
        <v>2.60618544600939</v>
      </c>
      <c r="I17" s="33">
        <v>211083</v>
      </c>
      <c r="J17" s="37">
        <f>I17/D17</f>
        <v>29.73</v>
      </c>
      <c r="K17" s="37">
        <f>J17/12</f>
        <v>2.4775</v>
      </c>
      <c r="L17" s="33">
        <v>2156</v>
      </c>
      <c r="M17" s="33">
        <v>25394</v>
      </c>
      <c r="N17" s="37">
        <f>M17/L17</f>
        <v>11.778293135435993</v>
      </c>
      <c r="O17" s="37">
        <f>N17/12</f>
        <v>0.9815244279529994</v>
      </c>
      <c r="P17" s="33">
        <v>15917</v>
      </c>
      <c r="Q17" s="37">
        <f>P17/L17</f>
        <v>7.38265306122449</v>
      </c>
      <c r="R17" s="37">
        <f>Q17/12</f>
        <v>0.6152210884353742</v>
      </c>
    </row>
    <row r="18" spans="1:18" ht="75">
      <c r="A18" s="34" t="s">
        <v>38</v>
      </c>
      <c r="B18" s="53" t="s">
        <v>6</v>
      </c>
      <c r="C18" s="54">
        <v>9</v>
      </c>
      <c r="D18" s="33">
        <v>2074</v>
      </c>
      <c r="E18" s="33">
        <v>4981</v>
      </c>
      <c r="F18" s="33">
        <v>152340</v>
      </c>
      <c r="G18" s="37">
        <f>F18/D18</f>
        <v>73.45226615236258</v>
      </c>
      <c r="H18" s="37">
        <f>G18/12</f>
        <v>6.121022179363549</v>
      </c>
      <c r="I18" s="33">
        <v>147359</v>
      </c>
      <c r="J18" s="37">
        <f aca="true" t="shared" si="8" ref="J18:J31">I18/D18</f>
        <v>71.05062680810029</v>
      </c>
      <c r="K18" s="37">
        <f aca="true" t="shared" si="9" ref="K18:K33">J18/12</f>
        <v>5.920885567341691</v>
      </c>
      <c r="L18" s="33">
        <v>727</v>
      </c>
      <c r="M18" s="33">
        <v>10159</v>
      </c>
      <c r="N18" s="37">
        <f aca="true" t="shared" si="10" ref="N18:N32">M18/L18</f>
        <v>13.973865199449794</v>
      </c>
      <c r="O18" s="37">
        <f aca="true" t="shared" si="11" ref="O18:O32">N18/12</f>
        <v>1.1644887666208161</v>
      </c>
      <c r="P18" s="33">
        <v>9049</v>
      </c>
      <c r="Q18" s="37">
        <f>P18/L18</f>
        <v>12.447042640990372</v>
      </c>
      <c r="R18" s="37">
        <f aca="true" t="shared" si="12" ref="R18:R33">Q18/12</f>
        <v>1.0372535534158642</v>
      </c>
    </row>
    <row r="19" spans="1:18" ht="60">
      <c r="A19" s="35" t="s">
        <v>40</v>
      </c>
      <c r="B19" s="53" t="s">
        <v>6</v>
      </c>
      <c r="C19" s="33">
        <v>197</v>
      </c>
      <c r="D19" s="33">
        <v>1469</v>
      </c>
      <c r="E19" s="33">
        <v>39979</v>
      </c>
      <c r="F19" s="33">
        <v>138014</v>
      </c>
      <c r="G19" s="37">
        <f>F19/D19</f>
        <v>93.95098706603132</v>
      </c>
      <c r="H19" s="37">
        <f>G19/12</f>
        <v>7.829248922169277</v>
      </c>
      <c r="I19" s="33">
        <v>98035</v>
      </c>
      <c r="J19" s="37">
        <f>I19/D19</f>
        <v>66.7358747447243</v>
      </c>
      <c r="K19" s="37">
        <f>J19/12</f>
        <v>5.561322895393691</v>
      </c>
      <c r="L19" s="33">
        <v>621</v>
      </c>
      <c r="M19" s="33">
        <v>16581</v>
      </c>
      <c r="N19" s="37">
        <f>M19/L19</f>
        <v>26.70048309178744</v>
      </c>
      <c r="O19" s="37">
        <f>N19/12</f>
        <v>2.225040257648953</v>
      </c>
      <c r="P19" s="33">
        <v>9039</v>
      </c>
      <c r="Q19" s="37">
        <f>P19/L19</f>
        <v>14.555555555555555</v>
      </c>
      <c r="R19" s="37">
        <f>Q19/12</f>
        <v>1.212962962962963</v>
      </c>
    </row>
    <row r="20" spans="1:18" ht="30">
      <c r="A20" s="34" t="s">
        <v>39</v>
      </c>
      <c r="B20" s="53" t="s">
        <v>6</v>
      </c>
      <c r="C20" s="33">
        <v>13</v>
      </c>
      <c r="D20" s="33">
        <v>1374</v>
      </c>
      <c r="E20" s="33">
        <v>4663</v>
      </c>
      <c r="F20" s="33">
        <v>129169</v>
      </c>
      <c r="G20" s="37">
        <f aca="true" t="shared" si="13" ref="G20:G25">F20/D20</f>
        <v>94.009461426492</v>
      </c>
      <c r="H20" s="37">
        <f aca="true" t="shared" si="14" ref="H20:H33">G20/12</f>
        <v>7.834121785541</v>
      </c>
      <c r="I20" s="33">
        <v>124506</v>
      </c>
      <c r="J20" s="37">
        <f>I20/D20</f>
        <v>90.61572052401746</v>
      </c>
      <c r="K20" s="37">
        <f t="shared" si="9"/>
        <v>7.5513100436681215</v>
      </c>
      <c r="L20" s="33">
        <v>404</v>
      </c>
      <c r="M20" s="33">
        <v>14457</v>
      </c>
      <c r="N20" s="37">
        <f t="shared" si="10"/>
        <v>35.78465346534654</v>
      </c>
      <c r="O20" s="37">
        <f t="shared" si="11"/>
        <v>2.9820544554455446</v>
      </c>
      <c r="P20" s="33">
        <v>10964</v>
      </c>
      <c r="Q20" s="37">
        <f aca="true" t="shared" si="15" ref="Q20:Q33">P20/L20</f>
        <v>27.138613861386137</v>
      </c>
      <c r="R20" s="37">
        <f t="shared" si="12"/>
        <v>2.2615511551155114</v>
      </c>
    </row>
    <row r="21" spans="1:18" ht="30">
      <c r="A21" s="35" t="s">
        <v>41</v>
      </c>
      <c r="B21" s="53" t="s">
        <v>6</v>
      </c>
      <c r="C21" s="33">
        <v>48</v>
      </c>
      <c r="D21" s="33">
        <v>1293</v>
      </c>
      <c r="E21" s="33">
        <v>113235</v>
      </c>
      <c r="F21" s="33">
        <v>198031</v>
      </c>
      <c r="G21" s="37">
        <f t="shared" si="13"/>
        <v>153.15622583139984</v>
      </c>
      <c r="H21" s="37">
        <f t="shared" si="14"/>
        <v>12.76301881928332</v>
      </c>
      <c r="I21" s="33">
        <v>84796</v>
      </c>
      <c r="J21" s="37">
        <f t="shared" si="8"/>
        <v>65.58081979891725</v>
      </c>
      <c r="K21" s="37">
        <f t="shared" si="9"/>
        <v>5.4650683165764375</v>
      </c>
      <c r="L21" s="33">
        <v>849</v>
      </c>
      <c r="M21" s="33">
        <v>15028</v>
      </c>
      <c r="N21" s="37">
        <f t="shared" si="10"/>
        <v>17.700824499411073</v>
      </c>
      <c r="O21" s="37">
        <f t="shared" si="11"/>
        <v>1.4750687082842562</v>
      </c>
      <c r="P21" s="33">
        <v>4819</v>
      </c>
      <c r="Q21" s="37">
        <f t="shared" si="15"/>
        <v>5.676089517078917</v>
      </c>
      <c r="R21" s="37">
        <f t="shared" si="12"/>
        <v>0.4730074597565764</v>
      </c>
    </row>
    <row r="22" spans="1:18" ht="45">
      <c r="A22" s="35" t="s">
        <v>53</v>
      </c>
      <c r="B22" s="53" t="s">
        <v>6</v>
      </c>
      <c r="C22" s="33">
        <v>33</v>
      </c>
      <c r="D22" s="33">
        <v>252</v>
      </c>
      <c r="E22" s="33">
        <v>1395</v>
      </c>
      <c r="F22" s="55">
        <v>84784</v>
      </c>
      <c r="G22" s="37">
        <f t="shared" si="13"/>
        <v>336.44444444444446</v>
      </c>
      <c r="H22" s="37">
        <f t="shared" si="14"/>
        <v>28.037037037037038</v>
      </c>
      <c r="I22" s="33">
        <v>83389</v>
      </c>
      <c r="J22" s="37">
        <f t="shared" si="8"/>
        <v>330.9087301587302</v>
      </c>
      <c r="K22" s="37">
        <f t="shared" si="9"/>
        <v>27.575727513227516</v>
      </c>
      <c r="L22" s="33">
        <v>160</v>
      </c>
      <c r="M22" s="33">
        <v>6720</v>
      </c>
      <c r="N22" s="37">
        <f t="shared" si="10"/>
        <v>42</v>
      </c>
      <c r="O22" s="37">
        <f t="shared" si="11"/>
        <v>3.5</v>
      </c>
      <c r="P22" s="33">
        <v>6068</v>
      </c>
      <c r="Q22" s="37">
        <f t="shared" si="15"/>
        <v>37.925</v>
      </c>
      <c r="R22" s="37">
        <f t="shared" si="12"/>
        <v>3.1604166666666664</v>
      </c>
    </row>
    <row r="23" spans="1:18" ht="30">
      <c r="A23" s="35" t="s">
        <v>42</v>
      </c>
      <c r="B23" s="53" t="s">
        <v>6</v>
      </c>
      <c r="C23" s="33">
        <v>32</v>
      </c>
      <c r="D23" s="33">
        <v>560</v>
      </c>
      <c r="E23" s="33">
        <v>1824</v>
      </c>
      <c r="F23" s="33">
        <v>59032</v>
      </c>
      <c r="G23" s="37">
        <f t="shared" si="13"/>
        <v>105.41428571428571</v>
      </c>
      <c r="H23" s="37">
        <f t="shared" si="14"/>
        <v>8.78452380952381</v>
      </c>
      <c r="I23" s="33">
        <v>57208</v>
      </c>
      <c r="J23" s="37">
        <f t="shared" si="8"/>
        <v>102.15714285714286</v>
      </c>
      <c r="K23" s="37">
        <f t="shared" si="9"/>
        <v>8.513095238095238</v>
      </c>
      <c r="L23" s="33">
        <v>259</v>
      </c>
      <c r="M23" s="33">
        <v>7321</v>
      </c>
      <c r="N23" s="37">
        <f t="shared" si="10"/>
        <v>28.266409266409266</v>
      </c>
      <c r="O23" s="37">
        <f t="shared" si="11"/>
        <v>2.3555341055341055</v>
      </c>
      <c r="P23" s="33">
        <v>4377</v>
      </c>
      <c r="Q23" s="37">
        <f t="shared" si="15"/>
        <v>16.8996138996139</v>
      </c>
      <c r="R23" s="37">
        <f t="shared" si="12"/>
        <v>1.4083011583011584</v>
      </c>
    </row>
    <row r="24" spans="1:18" ht="45">
      <c r="A24" s="35" t="s">
        <v>52</v>
      </c>
      <c r="B24" s="53" t="s">
        <v>6</v>
      </c>
      <c r="C24" s="56">
        <v>168</v>
      </c>
      <c r="D24" s="33">
        <v>225</v>
      </c>
      <c r="E24" s="56">
        <v>251</v>
      </c>
      <c r="F24" s="33">
        <v>5802</v>
      </c>
      <c r="G24" s="37">
        <f t="shared" si="13"/>
        <v>25.786666666666665</v>
      </c>
      <c r="H24" s="37">
        <f t="shared" si="14"/>
        <v>2.1488888888888886</v>
      </c>
      <c r="I24" s="56">
        <v>5551</v>
      </c>
      <c r="J24" s="37">
        <f t="shared" si="8"/>
        <v>24.67111111111111</v>
      </c>
      <c r="K24" s="37">
        <f t="shared" si="9"/>
        <v>2.055925925925926</v>
      </c>
      <c r="L24" s="33">
        <v>166</v>
      </c>
      <c r="M24" s="33">
        <v>423</v>
      </c>
      <c r="N24" s="37">
        <f t="shared" si="10"/>
        <v>2.5481927710843375</v>
      </c>
      <c r="O24" s="37">
        <f t="shared" si="11"/>
        <v>0.21234939759036145</v>
      </c>
      <c r="P24" s="33">
        <v>589</v>
      </c>
      <c r="Q24" s="37">
        <f t="shared" si="15"/>
        <v>3.5481927710843375</v>
      </c>
      <c r="R24" s="37">
        <f t="shared" si="12"/>
        <v>0.2956827309236948</v>
      </c>
    </row>
    <row r="25" spans="1:18" ht="60">
      <c r="A25" s="35" t="s">
        <v>43</v>
      </c>
      <c r="B25" s="53" t="s">
        <v>6</v>
      </c>
      <c r="C25" s="33">
        <v>12</v>
      </c>
      <c r="D25" s="33">
        <v>265</v>
      </c>
      <c r="E25" s="33">
        <v>2251</v>
      </c>
      <c r="F25" s="57">
        <v>56810</v>
      </c>
      <c r="G25" s="37">
        <f t="shared" si="13"/>
        <v>214.37735849056602</v>
      </c>
      <c r="H25" s="37">
        <f t="shared" si="14"/>
        <v>17.864779874213834</v>
      </c>
      <c r="I25" s="33">
        <v>54559</v>
      </c>
      <c r="J25" s="37">
        <f t="shared" si="8"/>
        <v>205.88301886792453</v>
      </c>
      <c r="K25" s="37">
        <f t="shared" si="9"/>
        <v>17.15691823899371</v>
      </c>
      <c r="L25" s="33">
        <v>105</v>
      </c>
      <c r="M25" s="33">
        <v>4994</v>
      </c>
      <c r="N25" s="37">
        <f t="shared" si="10"/>
        <v>47.56190476190476</v>
      </c>
      <c r="O25" s="37">
        <f t="shared" si="11"/>
        <v>3.9634920634920636</v>
      </c>
      <c r="P25" s="33">
        <v>3972</v>
      </c>
      <c r="Q25" s="37">
        <f t="shared" si="15"/>
        <v>37.82857142857143</v>
      </c>
      <c r="R25" s="37">
        <f t="shared" si="12"/>
        <v>3.1523809523809523</v>
      </c>
    </row>
    <row r="26" spans="1:18" ht="30">
      <c r="A26" s="35" t="s">
        <v>44</v>
      </c>
      <c r="B26" s="53" t="s">
        <v>6</v>
      </c>
      <c r="C26" s="54">
        <v>1</v>
      </c>
      <c r="D26" s="54">
        <v>1</v>
      </c>
      <c r="E26" s="58">
        <v>74</v>
      </c>
      <c r="F26" s="33">
        <v>3416</v>
      </c>
      <c r="G26" s="54">
        <v>3416</v>
      </c>
      <c r="H26" s="37">
        <f>G26/12</f>
        <v>284.6666666666667</v>
      </c>
      <c r="I26" s="33">
        <v>3342</v>
      </c>
      <c r="J26" s="37">
        <v>3342</v>
      </c>
      <c r="K26" s="37">
        <f>J26/12</f>
        <v>278.5</v>
      </c>
      <c r="L26" s="54">
        <v>1</v>
      </c>
      <c r="M26" s="54">
        <v>611</v>
      </c>
      <c r="N26" s="54">
        <f t="shared" si="10"/>
        <v>611</v>
      </c>
      <c r="O26" s="37">
        <f t="shared" si="11"/>
        <v>50.916666666666664</v>
      </c>
      <c r="P26" s="54">
        <v>0</v>
      </c>
      <c r="Q26" s="54">
        <f t="shared" si="15"/>
        <v>0</v>
      </c>
      <c r="R26" s="54">
        <f t="shared" si="12"/>
        <v>0</v>
      </c>
    </row>
    <row r="27" spans="1:18" ht="45">
      <c r="A27" s="35" t="s">
        <v>45</v>
      </c>
      <c r="B27" s="53" t="s">
        <v>6</v>
      </c>
      <c r="C27" s="54">
        <v>1</v>
      </c>
      <c r="D27" s="54">
        <v>1</v>
      </c>
      <c r="E27" s="33">
        <v>1673</v>
      </c>
      <c r="F27" s="33">
        <v>13816</v>
      </c>
      <c r="G27" s="54">
        <f>F27/D27</f>
        <v>13816</v>
      </c>
      <c r="H27" s="37">
        <f t="shared" si="14"/>
        <v>1151.3333333333333</v>
      </c>
      <c r="I27" s="33">
        <v>12143</v>
      </c>
      <c r="J27" s="54">
        <f t="shared" si="8"/>
        <v>12143</v>
      </c>
      <c r="K27" s="37">
        <f t="shared" si="9"/>
        <v>1011.9166666666666</v>
      </c>
      <c r="L27" s="33">
        <v>1</v>
      </c>
      <c r="M27" s="33">
        <v>2000</v>
      </c>
      <c r="N27" s="54">
        <f t="shared" si="10"/>
        <v>2000</v>
      </c>
      <c r="O27" s="37">
        <f t="shared" si="11"/>
        <v>166.66666666666666</v>
      </c>
      <c r="P27" s="54">
        <v>200</v>
      </c>
      <c r="Q27" s="54">
        <f t="shared" si="15"/>
        <v>200</v>
      </c>
      <c r="R27" s="37">
        <f t="shared" si="12"/>
        <v>16.666666666666668</v>
      </c>
    </row>
    <row r="28" spans="1:18" ht="45">
      <c r="A28" s="35" t="s">
        <v>47</v>
      </c>
      <c r="B28" s="53" t="s">
        <v>6</v>
      </c>
      <c r="C28" s="54">
        <v>1</v>
      </c>
      <c r="D28" s="54">
        <v>30</v>
      </c>
      <c r="E28" s="54">
        <v>280</v>
      </c>
      <c r="F28" s="54">
        <v>4065</v>
      </c>
      <c r="G28" s="37">
        <f aca="true" t="shared" si="16" ref="G28:G33">F28/D28</f>
        <v>135.5</v>
      </c>
      <c r="H28" s="37">
        <f t="shared" si="14"/>
        <v>11.291666666666666</v>
      </c>
      <c r="I28" s="54">
        <v>3785</v>
      </c>
      <c r="J28" s="37">
        <f t="shared" si="8"/>
        <v>126.16666666666667</v>
      </c>
      <c r="K28" s="37">
        <f t="shared" si="9"/>
        <v>10.51388888888889</v>
      </c>
      <c r="L28" s="54">
        <v>18</v>
      </c>
      <c r="M28" s="54">
        <v>448</v>
      </c>
      <c r="N28" s="37">
        <f t="shared" si="10"/>
        <v>24.88888888888889</v>
      </c>
      <c r="O28" s="37">
        <f t="shared" si="11"/>
        <v>2.074074074074074</v>
      </c>
      <c r="P28" s="54">
        <v>448</v>
      </c>
      <c r="Q28" s="37">
        <f t="shared" si="15"/>
        <v>24.88888888888889</v>
      </c>
      <c r="R28" s="37">
        <f t="shared" si="12"/>
        <v>2.074074074074074</v>
      </c>
    </row>
    <row r="29" spans="1:18" ht="60">
      <c r="A29" s="35" t="s">
        <v>48</v>
      </c>
      <c r="B29" s="53" t="s">
        <v>6</v>
      </c>
      <c r="C29" s="54">
        <v>1</v>
      </c>
      <c r="D29" s="33">
        <v>1</v>
      </c>
      <c r="E29" s="33">
        <v>13</v>
      </c>
      <c r="F29" s="33">
        <v>2928</v>
      </c>
      <c r="G29" s="54">
        <f t="shared" si="16"/>
        <v>2928</v>
      </c>
      <c r="H29" s="37">
        <f t="shared" si="14"/>
        <v>244</v>
      </c>
      <c r="I29" s="33">
        <v>2915</v>
      </c>
      <c r="J29" s="54">
        <f t="shared" si="8"/>
        <v>2915</v>
      </c>
      <c r="K29" s="37">
        <f t="shared" si="9"/>
        <v>242.91666666666666</v>
      </c>
      <c r="L29" s="33">
        <v>1</v>
      </c>
      <c r="M29" s="33">
        <v>452</v>
      </c>
      <c r="N29" s="37">
        <f t="shared" si="10"/>
        <v>452</v>
      </c>
      <c r="O29" s="37">
        <f t="shared" si="11"/>
        <v>37.666666666666664</v>
      </c>
      <c r="P29" s="33">
        <v>88</v>
      </c>
      <c r="Q29" s="54">
        <f t="shared" si="15"/>
        <v>88</v>
      </c>
      <c r="R29" s="37">
        <f t="shared" si="12"/>
        <v>7.333333333333333</v>
      </c>
    </row>
    <row r="30" spans="1:18" ht="14.25">
      <c r="A30" s="35" t="s">
        <v>46</v>
      </c>
      <c r="B30" s="53" t="s">
        <v>6</v>
      </c>
      <c r="C30" s="54">
        <v>1</v>
      </c>
      <c r="D30" s="54">
        <v>14</v>
      </c>
      <c r="E30" s="54">
        <v>19</v>
      </c>
      <c r="F30" s="54">
        <v>1861</v>
      </c>
      <c r="G30" s="37">
        <f t="shared" si="16"/>
        <v>132.92857142857142</v>
      </c>
      <c r="H30" s="37">
        <f t="shared" si="14"/>
        <v>11.07738095238095</v>
      </c>
      <c r="I30" s="54">
        <v>1842</v>
      </c>
      <c r="J30" s="37">
        <f t="shared" si="8"/>
        <v>131.57142857142858</v>
      </c>
      <c r="K30" s="37">
        <f t="shared" si="9"/>
        <v>10.964285714285715</v>
      </c>
      <c r="L30" s="33">
        <v>11</v>
      </c>
      <c r="M30" s="33">
        <v>171</v>
      </c>
      <c r="N30" s="37">
        <f t="shared" si="10"/>
        <v>15.545454545454545</v>
      </c>
      <c r="O30" s="37">
        <f t="shared" si="11"/>
        <v>1.2954545454545454</v>
      </c>
      <c r="P30" s="54">
        <v>23</v>
      </c>
      <c r="Q30" s="37">
        <f t="shared" si="15"/>
        <v>2.090909090909091</v>
      </c>
      <c r="R30" s="37">
        <f t="shared" si="12"/>
        <v>0.17424242424242423</v>
      </c>
    </row>
    <row r="31" spans="1:18" ht="28.5">
      <c r="A31" s="35" t="s">
        <v>49</v>
      </c>
      <c r="B31" s="53" t="s">
        <v>6</v>
      </c>
      <c r="C31" s="54">
        <v>1</v>
      </c>
      <c r="D31" s="54">
        <v>1</v>
      </c>
      <c r="E31" s="33">
        <v>296</v>
      </c>
      <c r="F31" s="33">
        <v>3775</v>
      </c>
      <c r="G31" s="54">
        <f t="shared" si="16"/>
        <v>3775</v>
      </c>
      <c r="H31" s="37">
        <f t="shared" si="14"/>
        <v>314.5833333333333</v>
      </c>
      <c r="I31" s="33">
        <v>3479</v>
      </c>
      <c r="J31" s="54">
        <f t="shared" si="8"/>
        <v>3479</v>
      </c>
      <c r="K31" s="37">
        <f t="shared" si="9"/>
        <v>289.9166666666667</v>
      </c>
      <c r="L31" s="33">
        <v>1</v>
      </c>
      <c r="M31" s="33">
        <v>403</v>
      </c>
      <c r="N31" s="54">
        <f t="shared" si="10"/>
        <v>403</v>
      </c>
      <c r="O31" s="37">
        <f t="shared" si="11"/>
        <v>33.583333333333336</v>
      </c>
      <c r="P31" s="54">
        <v>3</v>
      </c>
      <c r="Q31" s="54">
        <f t="shared" si="15"/>
        <v>3</v>
      </c>
      <c r="R31" s="37">
        <f t="shared" si="12"/>
        <v>0.25</v>
      </c>
    </row>
    <row r="32" spans="1:18" ht="14.25">
      <c r="A32" s="35" t="s">
        <v>50</v>
      </c>
      <c r="B32" s="53" t="s">
        <v>6</v>
      </c>
      <c r="C32" s="54">
        <v>1</v>
      </c>
      <c r="D32" s="54">
        <v>4</v>
      </c>
      <c r="E32" s="54">
        <v>346</v>
      </c>
      <c r="F32" s="54">
        <v>1791</v>
      </c>
      <c r="G32" s="37">
        <f t="shared" si="16"/>
        <v>447.75</v>
      </c>
      <c r="H32" s="37">
        <f t="shared" si="14"/>
        <v>37.3125</v>
      </c>
      <c r="I32" s="54">
        <v>1445</v>
      </c>
      <c r="J32" s="37">
        <f>I32/D32</f>
        <v>361.25</v>
      </c>
      <c r="K32" s="37">
        <f t="shared" si="9"/>
        <v>30.104166666666668</v>
      </c>
      <c r="L32" s="54">
        <v>1</v>
      </c>
      <c r="M32" s="54">
        <v>103</v>
      </c>
      <c r="N32" s="37">
        <f t="shared" si="10"/>
        <v>103</v>
      </c>
      <c r="O32" s="37">
        <f t="shared" si="11"/>
        <v>8.583333333333334</v>
      </c>
      <c r="P32" s="54">
        <v>23</v>
      </c>
      <c r="Q32" s="54">
        <f t="shared" si="15"/>
        <v>23</v>
      </c>
      <c r="R32" s="37">
        <f t="shared" si="12"/>
        <v>1.9166666666666667</v>
      </c>
    </row>
    <row r="33" spans="1:18" ht="14.25">
      <c r="A33" s="35" t="s">
        <v>51</v>
      </c>
      <c r="B33" s="53" t="s">
        <v>6</v>
      </c>
      <c r="C33" s="54">
        <v>1</v>
      </c>
      <c r="D33" s="54">
        <v>57</v>
      </c>
      <c r="E33" s="54">
        <v>1469</v>
      </c>
      <c r="F33" s="54">
        <v>30630</v>
      </c>
      <c r="G33" s="37">
        <f t="shared" si="16"/>
        <v>537.3684210526316</v>
      </c>
      <c r="H33" s="37">
        <f t="shared" si="14"/>
        <v>44.780701754385966</v>
      </c>
      <c r="I33" s="54">
        <v>29161</v>
      </c>
      <c r="J33" s="37">
        <f>I33/D33</f>
        <v>511.5964912280702</v>
      </c>
      <c r="K33" s="37">
        <f t="shared" si="9"/>
        <v>42.63304093567252</v>
      </c>
      <c r="L33" s="33">
        <v>57</v>
      </c>
      <c r="M33" s="33">
        <v>5040</v>
      </c>
      <c r="N33" s="37">
        <f>M33/L33</f>
        <v>88.42105263157895</v>
      </c>
      <c r="O33" s="37">
        <f>N33/12</f>
        <v>7.368421052631579</v>
      </c>
      <c r="P33" s="54">
        <v>3225</v>
      </c>
      <c r="Q33" s="37">
        <f t="shared" si="15"/>
        <v>56.578947368421055</v>
      </c>
      <c r="R33" s="37">
        <f t="shared" si="12"/>
        <v>4.714912280701754</v>
      </c>
    </row>
  </sheetData>
  <sheetProtection/>
  <mergeCells count="2">
    <mergeCell ref="A1:R1"/>
    <mergeCell ref="A3:A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5.8515625" style="0" customWidth="1"/>
    <col min="3" max="5" width="8.8515625" style="0" bestFit="1" customWidth="1"/>
    <col min="6" max="6" width="9.421875" style="0" bestFit="1" customWidth="1"/>
    <col min="9" max="9" width="9.421875" style="0" bestFit="1" customWidth="1"/>
    <col min="12" max="13" width="8.8515625" style="0" bestFit="1" customWidth="1"/>
    <col min="16" max="16" width="8.8515625" style="0" bestFit="1" customWidth="1"/>
  </cols>
  <sheetData>
    <row r="1" spans="1:10" ht="101.25">
      <c r="A1" s="18"/>
      <c r="B1" s="36" t="s">
        <v>24</v>
      </c>
      <c r="C1" s="16" t="s">
        <v>15</v>
      </c>
      <c r="D1" s="16" t="s">
        <v>1</v>
      </c>
      <c r="E1" s="16" t="s">
        <v>2</v>
      </c>
      <c r="F1" s="16" t="s">
        <v>16</v>
      </c>
      <c r="G1" s="16" t="s">
        <v>14</v>
      </c>
      <c r="H1" s="16" t="s">
        <v>3</v>
      </c>
      <c r="I1" s="16" t="s">
        <v>4</v>
      </c>
      <c r="J1" s="16" t="s">
        <v>7</v>
      </c>
    </row>
    <row r="2" spans="1:10" ht="14.25">
      <c r="A2" s="18" t="s">
        <v>23</v>
      </c>
      <c r="B2" s="16" t="s">
        <v>6</v>
      </c>
      <c r="C2" s="17">
        <v>2</v>
      </c>
      <c r="D2" s="18">
        <v>85</v>
      </c>
      <c r="E2" s="17">
        <v>1494</v>
      </c>
      <c r="F2" s="19">
        <v>6109</v>
      </c>
      <c r="G2" s="17">
        <v>4615</v>
      </c>
      <c r="H2" s="63">
        <v>28</v>
      </c>
      <c r="I2" s="63">
        <v>615</v>
      </c>
      <c r="J2" s="63">
        <v>135</v>
      </c>
    </row>
    <row r="3" spans="1:10" ht="14.25">
      <c r="A3" s="18" t="s">
        <v>25</v>
      </c>
      <c r="B3" s="16" t="s">
        <v>6</v>
      </c>
      <c r="C3" s="17">
        <v>65</v>
      </c>
      <c r="D3" s="18">
        <v>208</v>
      </c>
      <c r="E3" s="17">
        <v>161</v>
      </c>
      <c r="F3" s="19">
        <v>16055</v>
      </c>
      <c r="G3" s="17">
        <v>15894</v>
      </c>
      <c r="H3" s="63">
        <v>73</v>
      </c>
      <c r="I3" s="63">
        <v>878</v>
      </c>
      <c r="J3" s="63">
        <v>790</v>
      </c>
    </row>
    <row r="4" spans="1:10" ht="14.25">
      <c r="A4" s="18" t="s">
        <v>26</v>
      </c>
      <c r="B4" s="16" t="s">
        <v>6</v>
      </c>
      <c r="C4" s="17">
        <v>1</v>
      </c>
      <c r="D4" s="18">
        <v>50</v>
      </c>
      <c r="E4" s="17">
        <v>103</v>
      </c>
      <c r="F4" s="17">
        <v>940</v>
      </c>
      <c r="G4" s="63">
        <v>837</v>
      </c>
      <c r="H4" s="63">
        <v>50</v>
      </c>
      <c r="I4" s="63">
        <v>56</v>
      </c>
      <c r="J4" s="63">
        <v>48</v>
      </c>
    </row>
    <row r="5" spans="1:10" ht="14.25">
      <c r="A5" s="18" t="s">
        <v>27</v>
      </c>
      <c r="B5" s="16" t="s">
        <v>6</v>
      </c>
      <c r="C5" s="63">
        <v>1</v>
      </c>
      <c r="D5" s="18" t="s">
        <v>31</v>
      </c>
      <c r="E5" s="63">
        <v>15</v>
      </c>
      <c r="F5" s="18">
        <v>652</v>
      </c>
      <c r="G5" s="63">
        <v>637</v>
      </c>
      <c r="H5" s="18" t="s">
        <v>31</v>
      </c>
      <c r="I5" s="63">
        <v>36</v>
      </c>
      <c r="J5" s="63">
        <v>31</v>
      </c>
    </row>
    <row r="6" spans="1:10" ht="14.25">
      <c r="A6" s="18" t="s">
        <v>28</v>
      </c>
      <c r="B6" s="16" t="s">
        <v>6</v>
      </c>
      <c r="C6" s="17">
        <v>201</v>
      </c>
      <c r="D6" s="18">
        <v>516</v>
      </c>
      <c r="E6" s="17">
        <v>17066</v>
      </c>
      <c r="F6" s="18">
        <v>145695</v>
      </c>
      <c r="G6" s="20">
        <v>128629</v>
      </c>
      <c r="H6" s="63">
        <v>206</v>
      </c>
      <c r="I6" s="63">
        <v>12086</v>
      </c>
      <c r="J6" s="63">
        <v>8938</v>
      </c>
    </row>
    <row r="7" spans="1:10" ht="14.25">
      <c r="A7" s="18" t="s">
        <v>29</v>
      </c>
      <c r="B7" s="16" t="s">
        <v>6</v>
      </c>
      <c r="C7" s="17">
        <v>1</v>
      </c>
      <c r="D7" s="18">
        <v>176</v>
      </c>
      <c r="E7" s="17">
        <v>88</v>
      </c>
      <c r="F7" s="20">
        <v>282</v>
      </c>
      <c r="G7" s="17">
        <v>194</v>
      </c>
      <c r="H7" s="63">
        <v>51</v>
      </c>
      <c r="I7" s="63">
        <v>5</v>
      </c>
      <c r="J7" s="63">
        <v>5</v>
      </c>
    </row>
    <row r="8" spans="1:10" ht="14.25">
      <c r="A8" s="18" t="s">
        <v>30</v>
      </c>
      <c r="B8" s="16" t="s">
        <v>6</v>
      </c>
      <c r="C8" s="18">
        <v>47</v>
      </c>
      <c r="D8" s="18">
        <v>235</v>
      </c>
      <c r="E8" s="18">
        <v>292</v>
      </c>
      <c r="F8" s="21">
        <v>6827</v>
      </c>
      <c r="G8" s="18">
        <v>6535</v>
      </c>
      <c r="H8" s="63">
        <v>83</v>
      </c>
      <c r="I8" s="63">
        <v>591</v>
      </c>
      <c r="J8" s="63">
        <v>467</v>
      </c>
    </row>
    <row r="9" spans="1:10" ht="14.25">
      <c r="A9" s="18" t="s">
        <v>32</v>
      </c>
      <c r="B9" s="18"/>
      <c r="C9" s="18">
        <v>318</v>
      </c>
      <c r="D9" s="18">
        <v>1270</v>
      </c>
      <c r="E9" s="18">
        <v>19219</v>
      </c>
      <c r="F9" s="18">
        <v>176560</v>
      </c>
      <c r="G9" s="18">
        <v>157341</v>
      </c>
      <c r="H9" s="18">
        <v>491</v>
      </c>
      <c r="I9" s="18">
        <v>14267</v>
      </c>
      <c r="J9" s="18">
        <v>10414</v>
      </c>
    </row>
    <row r="12" spans="2:18" ht="14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4.25">
      <c r="A13" s="22"/>
      <c r="B13" s="7"/>
      <c r="C13" s="4"/>
      <c r="D13" s="7"/>
      <c r="E13" s="5"/>
      <c r="F13" s="5"/>
      <c r="G13" s="9"/>
      <c r="H13" s="14"/>
      <c r="I13" s="5"/>
      <c r="J13" s="9"/>
      <c r="K13" s="14"/>
      <c r="L13" s="13"/>
      <c r="M13" s="2"/>
      <c r="N13" s="9"/>
      <c r="O13" s="14"/>
      <c r="P13" s="6"/>
      <c r="Q13" s="9"/>
      <c r="R13" s="15"/>
    </row>
    <row r="14" spans="1:18" ht="14.25">
      <c r="A14" s="25"/>
      <c r="B14" s="1"/>
      <c r="C14" s="9"/>
      <c r="D14" s="26"/>
      <c r="E14" s="26"/>
      <c r="F14" s="27"/>
      <c r="G14" s="26"/>
      <c r="H14" s="9"/>
      <c r="I14" s="27"/>
      <c r="J14" s="26"/>
      <c r="K14" s="9"/>
      <c r="L14" s="26"/>
      <c r="M14" s="26"/>
      <c r="N14" s="9"/>
      <c r="O14" s="9"/>
      <c r="P14" s="26"/>
      <c r="Q14" s="3"/>
      <c r="R14" s="3"/>
    </row>
    <row r="15" spans="1:18" ht="14.25">
      <c r="A15" s="25"/>
      <c r="B15" s="1"/>
      <c r="C15" s="6"/>
      <c r="D15" s="7"/>
      <c r="E15" s="6"/>
      <c r="F15" s="6"/>
      <c r="G15" s="9"/>
      <c r="H15" s="7"/>
      <c r="I15" s="6"/>
      <c r="J15" s="9"/>
      <c r="K15" s="7"/>
      <c r="L15" s="7"/>
      <c r="M15" s="6"/>
      <c r="N15" s="6"/>
      <c r="O15" s="7"/>
      <c r="P15" s="12"/>
      <c r="Q15" s="23"/>
      <c r="R15" s="24"/>
    </row>
    <row r="28" spans="1:17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>
      <c r="A29" s="6"/>
      <c r="B29" s="6"/>
      <c r="C29" s="2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"/>
      <c r="B30" s="6"/>
      <c r="C30" s="2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4.25">
      <c r="A31" s="6"/>
      <c r="B31" s="6"/>
      <c r="C31" s="2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4.25">
      <c r="A32" s="6"/>
      <c r="B32" s="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"/>
      <c r="O32" s="6"/>
      <c r="P32" s="6"/>
      <c r="Q32" s="6"/>
    </row>
    <row r="33" spans="1:17" ht="14.25">
      <c r="A33" s="31"/>
      <c r="B33" s="6"/>
      <c r="C33" s="2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4.25">
      <c r="A34" s="31"/>
      <c r="B34" s="6"/>
      <c r="C34" s="2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4.25">
      <c r="A35" s="31"/>
      <c r="B35" s="6"/>
      <c r="C35" s="2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4.25">
      <c r="A36" s="31"/>
      <c r="B36" s="6"/>
      <c r="C36" s="3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4.25">
      <c r="A37" s="31"/>
      <c r="B37" s="6"/>
      <c r="C37" s="29"/>
      <c r="D37" s="6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6"/>
    </row>
    <row r="38" spans="1:17" ht="14.25">
      <c r="A38" s="31"/>
      <c r="B38" s="6"/>
      <c r="C38" s="2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4.25">
      <c r="A39" s="31"/>
      <c r="B39" s="6"/>
      <c r="C39" s="2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4.25">
      <c r="A40" s="6"/>
      <c r="B40" s="6"/>
      <c r="C40" s="2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4.25">
      <c r="A41" s="6"/>
      <c r="B41" s="6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4.25">
      <c r="A42" s="31"/>
      <c r="B42" s="6"/>
      <c r="C42" s="2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4.25">
      <c r="A43" s="31"/>
      <c r="B43" s="6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6"/>
      <c r="Q43" s="6"/>
    </row>
    <row r="44" spans="1:17" ht="14.25">
      <c r="A44" s="31"/>
      <c r="B44" s="6"/>
      <c r="C44" s="2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4.25">
      <c r="A45" s="31"/>
      <c r="B45" s="6"/>
      <c r="C45" s="29"/>
      <c r="D45" s="30"/>
      <c r="E45" s="32"/>
      <c r="F45" s="30"/>
      <c r="G45" s="30"/>
      <c r="H45" s="30"/>
      <c r="I45" s="30"/>
      <c r="J45" s="30"/>
      <c r="K45" s="30"/>
      <c r="L45" s="30"/>
      <c r="M45" s="6"/>
      <c r="N45" s="6"/>
      <c r="O45" s="6"/>
      <c r="P45" s="6"/>
      <c r="Q45" s="6"/>
    </row>
    <row r="46" spans="1:17" ht="14.25">
      <c r="A46" s="31"/>
      <c r="B46" s="6"/>
      <c r="C46" s="29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4.25">
      <c r="A47" s="31"/>
      <c r="B47" s="6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"/>
      <c r="P47" s="6"/>
      <c r="Q47" s="6"/>
    </row>
    <row r="48" spans="1:17" ht="14.25">
      <c r="A48" s="3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4.25">
      <c r="A49" s="31"/>
      <c r="B49" s="6"/>
      <c r="C49" s="6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30"/>
      <c r="O49" s="30"/>
      <c r="P49" s="6"/>
      <c r="Q49" s="6"/>
    </row>
    <row r="50" spans="1:17" ht="14.25">
      <c r="A50" s="3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>
      <c r="A51" s="31"/>
      <c r="B51" s="6"/>
      <c r="C51" s="6"/>
      <c r="D51" s="30"/>
      <c r="E51" s="30"/>
      <c r="F51" s="30"/>
      <c r="G51" s="30"/>
      <c r="H51" s="30"/>
      <c r="I51" s="30"/>
      <c r="J51" s="30"/>
      <c r="K51" s="30"/>
      <c r="L51" s="30"/>
      <c r="M51" s="6"/>
      <c r="N51" s="6"/>
      <c r="O51" s="6"/>
      <c r="P51" s="6"/>
      <c r="Q51" s="6"/>
    </row>
    <row r="52" spans="1:17" ht="14.25">
      <c r="A52" s="3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3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4.25">
      <c r="A54" s="3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 Nayak</dc:creator>
  <cp:keywords/>
  <dc:description/>
  <cp:lastModifiedBy>Venkatesh Nayak</cp:lastModifiedBy>
  <dcterms:created xsi:type="dcterms:W3CDTF">2019-12-17T06:10:40Z</dcterms:created>
  <dcterms:modified xsi:type="dcterms:W3CDTF">2020-05-11T14:07:52Z</dcterms:modified>
  <cp:category/>
  <cp:version/>
  <cp:contentType/>
  <cp:contentStatus/>
</cp:coreProperties>
</file>