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katesh Nayak\Desktop\"/>
    </mc:Choice>
  </mc:AlternateContent>
  <xr:revisionPtr revIDLastSave="0" documentId="13_ncr:1_{BCB68645-075D-4187-9CBD-AEE736A17F60}" xr6:coauthVersionLast="45" xr6:coauthVersionMax="45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CPIO MainDataSheet" sheetId="2" r:id="rId1"/>
    <sheet name="Ineligible Farmers" sheetId="3" r:id="rId2"/>
    <sheet name="IT payee Farmers" sheetId="4" r:id="rId3"/>
    <sheet name=" Region-wise Nos." sheetId="6" r:id="rId4"/>
  </sheets>
  <calcPr calcId="181029"/>
</workbook>
</file>

<file path=xl/calcChain.xml><?xml version="1.0" encoding="utf-8"?>
<calcChain xmlns="http://schemas.openxmlformats.org/spreadsheetml/2006/main">
  <c r="E8" i="6" l="1"/>
  <c r="E7" i="6"/>
  <c r="E6" i="6"/>
  <c r="E5" i="6"/>
  <c r="E4" i="6"/>
  <c r="E3" i="6"/>
  <c r="E2" i="6"/>
  <c r="B9" i="6"/>
  <c r="D41" i="4" l="1"/>
  <c r="D40" i="4"/>
  <c r="D39" i="4"/>
  <c r="D38" i="4"/>
  <c r="D37" i="4"/>
  <c r="D36" i="4"/>
  <c r="D35" i="4"/>
  <c r="D34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41" i="3"/>
  <c r="D40" i="3"/>
  <c r="D39" i="3"/>
  <c r="D38" i="3"/>
  <c r="D37" i="3"/>
  <c r="D36" i="3"/>
  <c r="D35" i="3"/>
  <c r="D34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H43" i="2"/>
  <c r="E43" i="2"/>
  <c r="H42" i="2"/>
  <c r="E42" i="2"/>
  <c r="H41" i="2"/>
  <c r="E41" i="2"/>
  <c r="H40" i="2"/>
  <c r="E40" i="2"/>
  <c r="E31" i="2" l="1"/>
  <c r="E30" i="2"/>
  <c r="E29" i="2"/>
  <c r="E28" i="2"/>
  <c r="E3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39" i="2"/>
  <c r="E8" i="2"/>
  <c r="E37" i="2"/>
  <c r="E7" i="2"/>
  <c r="E6" i="2"/>
  <c r="E5" i="2"/>
  <c r="E4" i="2"/>
  <c r="E36" i="2"/>
  <c r="H31" i="2"/>
  <c r="H30" i="2"/>
  <c r="H29" i="2"/>
  <c r="H28" i="2"/>
  <c r="H3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39" i="2"/>
  <c r="H8" i="2"/>
  <c r="H37" i="2"/>
  <c r="H7" i="2"/>
  <c r="H6" i="2"/>
  <c r="H5" i="2"/>
  <c r="H4" i="2"/>
  <c r="H36" i="2"/>
</calcChain>
</file>

<file path=xl/sharedStrings.xml><?xml version="1.0" encoding="utf-8"?>
<sst xmlns="http://schemas.openxmlformats.org/spreadsheetml/2006/main" count="167" uniqueCount="62">
  <si>
    <t>ANDHRA PRADESH</t>
  </si>
  <si>
    <t>ARUNACHAL PRADESH</t>
  </si>
  <si>
    <t>ASSAM</t>
  </si>
  <si>
    <t>BIHAR</t>
  </si>
  <si>
    <t>CHHATTISGARH</t>
  </si>
  <si>
    <t>DELHI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</si>
  <si>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</si>
  <si>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</si>
  <si>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</si>
  <si>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</si>
  <si>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</si>
  <si>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</si>
  <si>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</si>
  <si>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</si>
  <si>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</si>
  <si>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</si>
  <si>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</si>
  <si>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</si>
  <si>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</si>
  <si>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</si>
  <si>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</si>
  <si>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</si>
  <si>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</si>
  <si>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TAMIL NADU</t>
  </si>
  <si>
    <t>TELANGANA</t>
  </si>
  <si>
    <t>THE DADRA AND NAGAR HAVELI AND DAMAN AND DIU</t>
  </si>
  <si>
    <t>TRIPURA</t>
  </si>
  <si>
    <t>UTTAR PRADESH</t>
  </si>
  <si>
    <t>UTTARAKHAND</t>
  </si>
  <si>
    <t>Total</t>
  </si>
  <si>
    <t>Total Fund received by ineligible farmer</t>
  </si>
  <si>
    <t>No of installments received by ineligible farmer</t>
  </si>
  <si>
    <t>No of installments received by Income tax payee farmer</t>
  </si>
  <si>
    <t>Total Fund received by income tax payee farmer</t>
  </si>
  <si>
    <t>ANDAMAN AND NICOBAR ISLANDS</t>
  </si>
  <si>
    <t>CHANDIGARH</t>
  </si>
  <si>
    <t>GOA</t>
  </si>
  <si>
    <t>LAKSHADWEEP</t>
  </si>
  <si>
    <t>ODISHA</t>
  </si>
  <si>
    <t>SIKKIM</t>
  </si>
  <si>
    <t>WEST BENGAL</t>
  </si>
  <si>
    <t>Total no of ineligible farmer</t>
  </si>
  <si>
    <t>Total no of  Income tax payee farmer(excluding Ineligible)</t>
  </si>
  <si>
    <t>RTI Query Point( h) and( i)</t>
  </si>
  <si>
    <t>State</t>
  </si>
  <si>
    <t>UT</t>
  </si>
  <si>
    <t>Grand Total</t>
  </si>
  <si>
    <t>Ineligible</t>
  </si>
  <si>
    <t>IT Payees</t>
  </si>
  <si>
    <t>Payment Failures: Region-wise Figures (Ranking)</t>
  </si>
  <si>
    <t>%age</t>
  </si>
  <si>
    <t>Northern India (HP, Punjab, Haryana, UP, UTK)</t>
  </si>
  <si>
    <t>Western India (Rajasthan, Gujarat, Maharashtra, Goa)</t>
  </si>
  <si>
    <t>Southern India (AP, Telangana, Karnataka, TN, Kerala)</t>
  </si>
  <si>
    <t>Eastern India (Bihar, Jharkhand, Odisha) West Bengal has not implemented PMKY</t>
  </si>
  <si>
    <t>Central India (MP &amp; Chhattisgarh)</t>
  </si>
  <si>
    <t>Northeastern India (Arunachal Pradesh, Assam, Meghalaya, Nagaland, Manipur, Mizoram, Tripura, Sikkim)</t>
  </si>
  <si>
    <t xml:space="preserve">UTs (Andaman &amp; Nicobar Islands, Chandigarh, Daman &amp; Diu and Dadra &amp; Nagarhaveli, Delhi, J&amp;K, Ladakh, Lakshadweep, Puducherry) </t>
  </si>
  <si>
    <t>Total of B &amp; D</t>
  </si>
  <si>
    <t>DADRA &amp; NAGAR HAVELI &amp; DAMAN &amp; DIU</t>
  </si>
  <si>
    <t>ANDAMAN &amp; NICOBAR ISLANDS</t>
  </si>
  <si>
    <t>Average no. of instalments per 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</si>
</sst>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3" fontId="0" fillId="0" borderId="0" xfId="0" applyNumberFormat="1"/>
    <xf numFmtId="0" fontId="1" fillId="0" borderId="1" xfId="0" applyFont="1" applyFill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17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0" fillId="0" borderId="1" xfId="0" applyFont="1" applyBorder="1"/>
    <xf numFmtId="2" fontId="0" fillId="0" borderId="1" xfId="0" applyNumberFormat="1" applyBorder="1"/>
    <xf numFmtId="2" fontId="0" fillId="0" borderId="1" xfId="0" applyNumberFormat="1" applyFont="1" applyBorder="1"/>
    <xf numFmtId="17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1" fillId="0" borderId="3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workbookViewId="0">
      <selection activeCell="C47" sqref="C47:D48"/>
    </sheetView>
  </sheetViews>
  <sheetFormatPr defaultRowHeight="14.5" x14ac:dyDescent="0.35"/>
  <cols>
    <col min="2" max="2" width="32.7265625" customWidth="1"/>
    <col min="3" max="3" width="23.453125" customWidth="1"/>
    <col min="4" max="4" width="22.26953125" customWidth="1"/>
    <col min="5" max="5" width="15.453125" customWidth="1"/>
    <col min="6" max="6" width="23.1796875" customWidth="1"/>
    <col min="7" max="7" width="13.26953125" customWidth="1"/>
    <col min="8" max="8" width="20" customWidth="1"/>
  </cols>
  <sheetData>
    <row r="1" spans="2:8" x14ac:dyDescent="0.35">
      <c r="B1" s="3" t="s">
        <v>43</v>
      </c>
    </row>
    <row r="3" spans="2:8" ht="72.5" x14ac:dyDescent="0.35">
      <c r="B3" s="5" t="s">
        <v>44</v>
      </c>
      <c r="C3" s="6" t="s">
        <v>41</v>
      </c>
      <c r="D3" s="6" t="s">
        <v>31</v>
      </c>
      <c r="E3" s="6" t="s">
        <v>30</v>
      </c>
      <c r="F3" s="6" t="s">
        <v>42</v>
      </c>
      <c r="G3" s="6" t="s">
        <v>32</v>
      </c>
      <c r="H3" s="6" t="s">
        <v>33</v>
      </c>
    </row>
    <row r="4" spans="2:8" x14ac:dyDescent="0.35">
      <c r="B4" s="1" t="s">
        <v>0</v>
      </c>
      <c r="C4" s="1">
        <v>27</v>
      </c>
      <c r="D4" s="1">
        <v>87</v>
      </c>
      <c r="E4" s="1">
        <f t="shared" ref="E4:E31" si="0">D4*2000</f>
        <v>174000</v>
      </c>
      <c r="F4" s="1">
        <v>72586</v>
      </c>
      <c r="G4" s="1">
        <v>197547</v>
      </c>
      <c r="H4" s="1">
        <f t="shared" ref="H4:H31" si="1">G4*2000</f>
        <v>395094000</v>
      </c>
    </row>
    <row r="5" spans="2:8" x14ac:dyDescent="0.35">
      <c r="B5" s="1" t="s">
        <v>1</v>
      </c>
      <c r="C5" s="1">
        <v>52</v>
      </c>
      <c r="D5" s="1">
        <v>187</v>
      </c>
      <c r="E5" s="1">
        <f t="shared" si="0"/>
        <v>374000</v>
      </c>
      <c r="F5" s="1">
        <v>18</v>
      </c>
      <c r="G5" s="1">
        <v>83</v>
      </c>
      <c r="H5" s="1">
        <f t="shared" si="1"/>
        <v>166000</v>
      </c>
    </row>
    <row r="6" spans="2:8" x14ac:dyDescent="0.35">
      <c r="B6" s="1" t="s">
        <v>2</v>
      </c>
      <c r="C6" s="1">
        <v>345596</v>
      </c>
      <c r="D6" s="1">
        <v>206704</v>
      </c>
      <c r="E6" s="1">
        <f t="shared" si="0"/>
        <v>413408000</v>
      </c>
      <c r="F6" s="1">
        <v>19</v>
      </c>
      <c r="G6" s="1">
        <v>52</v>
      </c>
      <c r="H6" s="1">
        <f t="shared" si="1"/>
        <v>104000</v>
      </c>
    </row>
    <row r="7" spans="2:8" x14ac:dyDescent="0.35">
      <c r="B7" s="1" t="s">
        <v>3</v>
      </c>
      <c r="C7" s="1">
        <v>1346</v>
      </c>
      <c r="D7" s="1">
        <v>4656</v>
      </c>
      <c r="E7" s="1">
        <f t="shared" si="0"/>
        <v>9312000</v>
      </c>
      <c r="F7" s="1">
        <v>35899</v>
      </c>
      <c r="G7" s="1">
        <v>156078</v>
      </c>
      <c r="H7" s="1">
        <f t="shared" si="1"/>
        <v>312156000</v>
      </c>
    </row>
    <row r="8" spans="2:8" ht="14" customHeight="1" x14ac:dyDescent="0.35">
      <c r="B8" s="1" t="s">
        <v>4</v>
      </c>
      <c r="C8" s="1">
        <v>2601</v>
      </c>
      <c r="D8" s="1">
        <v>5085</v>
      </c>
      <c r="E8" s="1">
        <f t="shared" si="0"/>
        <v>10170000</v>
      </c>
      <c r="F8" s="1">
        <v>20750</v>
      </c>
      <c r="G8" s="1">
        <v>82314</v>
      </c>
      <c r="H8" s="1">
        <f t="shared" si="1"/>
        <v>164628000</v>
      </c>
    </row>
    <row r="9" spans="2:8" x14ac:dyDescent="0.35">
      <c r="B9" s="1" t="s">
        <v>36</v>
      </c>
      <c r="C9" s="7">
        <v>0</v>
      </c>
      <c r="D9" s="7">
        <v>0</v>
      </c>
      <c r="E9" s="1">
        <f t="shared" si="0"/>
        <v>0</v>
      </c>
      <c r="F9" s="1">
        <v>806</v>
      </c>
      <c r="G9" s="1">
        <v>2523</v>
      </c>
      <c r="H9" s="1">
        <f t="shared" si="1"/>
        <v>5046000</v>
      </c>
    </row>
    <row r="10" spans="2:8" x14ac:dyDescent="0.35">
      <c r="B10" s="1" t="s">
        <v>6</v>
      </c>
      <c r="C10" s="1">
        <v>1993</v>
      </c>
      <c r="D10" s="1">
        <v>5105</v>
      </c>
      <c r="E10" s="1">
        <f t="shared" si="0"/>
        <v>10210000</v>
      </c>
      <c r="F10" s="1">
        <v>162974</v>
      </c>
      <c r="G10" s="1">
        <v>806604</v>
      </c>
      <c r="H10" s="1">
        <f t="shared" si="1"/>
        <v>1613208000</v>
      </c>
    </row>
    <row r="11" spans="2:8" x14ac:dyDescent="0.35">
      <c r="B11" s="1" t="s">
        <v>7</v>
      </c>
      <c r="C11" s="1">
        <v>460</v>
      </c>
      <c r="D11" s="1">
        <v>1490</v>
      </c>
      <c r="E11" s="1">
        <f t="shared" si="0"/>
        <v>2980000</v>
      </c>
      <c r="F11" s="1">
        <v>28687</v>
      </c>
      <c r="G11" s="1">
        <v>143635</v>
      </c>
      <c r="H11" s="1">
        <f t="shared" si="1"/>
        <v>287270000</v>
      </c>
    </row>
    <row r="12" spans="2:8" x14ac:dyDescent="0.35">
      <c r="B12" s="1" t="s">
        <v>8</v>
      </c>
      <c r="C12" s="1">
        <v>358</v>
      </c>
      <c r="D12" s="1">
        <v>1111</v>
      </c>
      <c r="E12" s="1">
        <f t="shared" si="0"/>
        <v>2222000</v>
      </c>
      <c r="F12" s="1">
        <v>9607</v>
      </c>
      <c r="G12" s="1">
        <v>49434</v>
      </c>
      <c r="H12" s="1">
        <f t="shared" si="1"/>
        <v>98868000</v>
      </c>
    </row>
    <row r="13" spans="2:8" x14ac:dyDescent="0.35">
      <c r="B13" s="1" t="s">
        <v>10</v>
      </c>
      <c r="C13" s="1">
        <v>27</v>
      </c>
      <c r="D13" s="1">
        <v>81</v>
      </c>
      <c r="E13" s="1">
        <f t="shared" si="0"/>
        <v>162000</v>
      </c>
      <c r="F13" s="1">
        <v>13485</v>
      </c>
      <c r="G13" s="1">
        <v>47573</v>
      </c>
      <c r="H13" s="1">
        <f t="shared" si="1"/>
        <v>95146000</v>
      </c>
    </row>
    <row r="14" spans="2:8" x14ac:dyDescent="0.35">
      <c r="B14" s="1" t="s">
        <v>11</v>
      </c>
      <c r="C14" s="1">
        <v>153</v>
      </c>
      <c r="D14" s="1">
        <v>572</v>
      </c>
      <c r="E14" s="1">
        <f t="shared" si="0"/>
        <v>1144000</v>
      </c>
      <c r="F14" s="1">
        <v>86266</v>
      </c>
      <c r="G14" s="1">
        <v>386660</v>
      </c>
      <c r="H14" s="1">
        <f t="shared" si="1"/>
        <v>773320000</v>
      </c>
    </row>
    <row r="15" spans="2:8" x14ac:dyDescent="0.35">
      <c r="B15" s="1" t="s">
        <v>12</v>
      </c>
      <c r="C15" s="1">
        <v>1043</v>
      </c>
      <c r="D15" s="1">
        <v>2705</v>
      </c>
      <c r="E15" s="1">
        <f t="shared" si="0"/>
        <v>5410000</v>
      </c>
      <c r="F15" s="1">
        <v>11205</v>
      </c>
      <c r="G15" s="1">
        <v>59362</v>
      </c>
      <c r="H15" s="1">
        <f t="shared" si="1"/>
        <v>118724000</v>
      </c>
    </row>
    <row r="16" spans="2:8" x14ac:dyDescent="0.35">
      <c r="B16" s="1" t="s">
        <v>14</v>
      </c>
      <c r="C16" s="1">
        <v>17302</v>
      </c>
      <c r="D16" s="1">
        <v>40100</v>
      </c>
      <c r="E16" s="1">
        <f t="shared" si="0"/>
        <v>80200000</v>
      </c>
      <c r="F16" s="1">
        <v>51529</v>
      </c>
      <c r="G16" s="1">
        <v>194501</v>
      </c>
      <c r="H16" s="1">
        <f t="shared" si="1"/>
        <v>389002000</v>
      </c>
    </row>
    <row r="17" spans="2:8" x14ac:dyDescent="0.35">
      <c r="B17" s="1" t="s">
        <v>15</v>
      </c>
      <c r="C17" s="1">
        <v>68224</v>
      </c>
      <c r="D17" s="1">
        <v>113617</v>
      </c>
      <c r="E17" s="1">
        <f t="shared" si="0"/>
        <v>227234000</v>
      </c>
      <c r="F17" s="1">
        <v>218556</v>
      </c>
      <c r="G17" s="1">
        <v>970907</v>
      </c>
      <c r="H17" s="1">
        <f t="shared" si="1"/>
        <v>1941814000</v>
      </c>
    </row>
    <row r="18" spans="2:8" x14ac:dyDescent="0.35">
      <c r="B18" s="1" t="s">
        <v>16</v>
      </c>
      <c r="C18" s="1">
        <v>2972</v>
      </c>
      <c r="D18" s="1">
        <v>1126</v>
      </c>
      <c r="E18" s="1">
        <f t="shared" si="0"/>
        <v>2252000</v>
      </c>
      <c r="F18" s="1">
        <v>575</v>
      </c>
      <c r="G18" s="1">
        <v>1677</v>
      </c>
      <c r="H18" s="1">
        <f t="shared" si="1"/>
        <v>3354000</v>
      </c>
    </row>
    <row r="19" spans="2:8" x14ac:dyDescent="0.35">
      <c r="B19" s="1" t="s">
        <v>17</v>
      </c>
      <c r="C19" s="1">
        <v>16</v>
      </c>
      <c r="D19" s="1">
        <v>34</v>
      </c>
      <c r="E19" s="1">
        <f t="shared" si="0"/>
        <v>68000</v>
      </c>
      <c r="F19" s="1">
        <v>5</v>
      </c>
      <c r="G19" s="1">
        <v>12</v>
      </c>
      <c r="H19" s="1">
        <f t="shared" si="1"/>
        <v>24000</v>
      </c>
    </row>
    <row r="20" spans="2:8" x14ac:dyDescent="0.35">
      <c r="B20" s="1" t="s">
        <v>18</v>
      </c>
      <c r="C20" s="1">
        <v>376</v>
      </c>
      <c r="D20" s="1">
        <v>549</v>
      </c>
      <c r="E20" s="1">
        <f t="shared" si="0"/>
        <v>1098000</v>
      </c>
      <c r="F20" s="1">
        <v>3</v>
      </c>
      <c r="G20" s="1">
        <v>9</v>
      </c>
      <c r="H20" s="1">
        <f t="shared" si="1"/>
        <v>18000</v>
      </c>
    </row>
    <row r="21" spans="2:8" x14ac:dyDescent="0.35">
      <c r="B21" s="1" t="s">
        <v>19</v>
      </c>
      <c r="C21" s="1">
        <v>37</v>
      </c>
      <c r="D21" s="1">
        <v>127</v>
      </c>
      <c r="E21" s="1">
        <f t="shared" si="0"/>
        <v>254000</v>
      </c>
      <c r="F21" s="1">
        <v>52</v>
      </c>
      <c r="G21" s="1">
        <v>190</v>
      </c>
      <c r="H21" s="1">
        <f t="shared" si="1"/>
        <v>380000</v>
      </c>
    </row>
    <row r="22" spans="2:8" x14ac:dyDescent="0.35">
      <c r="B22" s="1" t="s">
        <v>38</v>
      </c>
      <c r="C22" s="7">
        <v>0</v>
      </c>
      <c r="D22" s="7">
        <v>0</v>
      </c>
      <c r="E22" s="1">
        <f t="shared" si="0"/>
        <v>0</v>
      </c>
      <c r="F22" s="1">
        <v>8223</v>
      </c>
      <c r="G22" s="1">
        <v>19755</v>
      </c>
      <c r="H22" s="1">
        <f t="shared" si="1"/>
        <v>39510000</v>
      </c>
    </row>
    <row r="23" spans="2:8" x14ac:dyDescent="0.35">
      <c r="B23" s="1" t="s">
        <v>21</v>
      </c>
      <c r="C23" s="1">
        <v>442479</v>
      </c>
      <c r="D23" s="1">
        <v>1456760</v>
      </c>
      <c r="E23" s="1">
        <f t="shared" si="0"/>
        <v>2913520000</v>
      </c>
      <c r="F23" s="1">
        <v>32116</v>
      </c>
      <c r="G23" s="1">
        <v>162515</v>
      </c>
      <c r="H23" s="1">
        <f t="shared" si="1"/>
        <v>325030000</v>
      </c>
    </row>
    <row r="24" spans="2:8" x14ac:dyDescent="0.35">
      <c r="B24" s="1" t="s">
        <v>22</v>
      </c>
      <c r="C24" s="1">
        <v>7604</v>
      </c>
      <c r="D24" s="1">
        <v>7404</v>
      </c>
      <c r="E24" s="1">
        <f t="shared" si="0"/>
        <v>14808000</v>
      </c>
      <c r="F24" s="1">
        <v>64220</v>
      </c>
      <c r="G24" s="1">
        <v>260758</v>
      </c>
      <c r="H24" s="1">
        <f t="shared" si="1"/>
        <v>521516000</v>
      </c>
    </row>
    <row r="25" spans="2:8" x14ac:dyDescent="0.35">
      <c r="B25" s="1" t="s">
        <v>39</v>
      </c>
      <c r="C25" s="7">
        <v>0</v>
      </c>
      <c r="D25" s="7">
        <v>0</v>
      </c>
      <c r="E25" s="1">
        <f t="shared" si="0"/>
        <v>0</v>
      </c>
      <c r="F25" s="1">
        <v>1</v>
      </c>
      <c r="G25" s="1">
        <v>5</v>
      </c>
      <c r="H25" s="1">
        <f t="shared" si="1"/>
        <v>10000</v>
      </c>
    </row>
    <row r="26" spans="2:8" x14ac:dyDescent="0.35">
      <c r="B26" s="1" t="s">
        <v>23</v>
      </c>
      <c r="C26" s="1">
        <v>7596</v>
      </c>
      <c r="D26" s="1">
        <v>14151</v>
      </c>
      <c r="E26" s="1">
        <f t="shared" si="0"/>
        <v>28302000</v>
      </c>
      <c r="F26" s="1">
        <v>68907</v>
      </c>
      <c r="G26" s="1">
        <v>349986</v>
      </c>
      <c r="H26" s="1">
        <f t="shared" si="1"/>
        <v>699972000</v>
      </c>
    </row>
    <row r="27" spans="2:8" x14ac:dyDescent="0.35">
      <c r="B27" s="1" t="s">
        <v>24</v>
      </c>
      <c r="C27" s="1">
        <v>67</v>
      </c>
      <c r="D27" s="1">
        <v>285</v>
      </c>
      <c r="E27" s="1">
        <f t="shared" si="0"/>
        <v>570000</v>
      </c>
      <c r="F27" s="1">
        <v>74648</v>
      </c>
      <c r="G27" s="1">
        <v>238218</v>
      </c>
      <c r="H27" s="1">
        <f t="shared" si="1"/>
        <v>476436000</v>
      </c>
    </row>
    <row r="28" spans="2:8" x14ac:dyDescent="0.35">
      <c r="B28" s="1" t="s">
        <v>26</v>
      </c>
      <c r="C28" s="1">
        <v>38</v>
      </c>
      <c r="D28" s="1">
        <v>122</v>
      </c>
      <c r="E28" s="1">
        <f t="shared" si="0"/>
        <v>244000</v>
      </c>
      <c r="F28" s="1">
        <v>574</v>
      </c>
      <c r="G28" s="1">
        <v>3122</v>
      </c>
      <c r="H28" s="1">
        <f t="shared" si="1"/>
        <v>6244000</v>
      </c>
    </row>
    <row r="29" spans="2:8" x14ac:dyDescent="0.35">
      <c r="B29" s="1" t="s">
        <v>27</v>
      </c>
      <c r="C29" s="1">
        <v>791</v>
      </c>
      <c r="D29" s="1">
        <v>2853</v>
      </c>
      <c r="E29" s="1">
        <f t="shared" si="0"/>
        <v>5706000</v>
      </c>
      <c r="F29" s="1">
        <v>163475</v>
      </c>
      <c r="G29" s="1">
        <v>727223</v>
      </c>
      <c r="H29" s="1">
        <f t="shared" si="1"/>
        <v>1454446000</v>
      </c>
    </row>
    <row r="30" spans="2:8" x14ac:dyDescent="0.35">
      <c r="B30" s="1" t="s">
        <v>28</v>
      </c>
      <c r="C30" s="1">
        <v>819</v>
      </c>
      <c r="D30" s="1">
        <v>2441</v>
      </c>
      <c r="E30" s="1">
        <f t="shared" si="0"/>
        <v>4882000</v>
      </c>
      <c r="F30" s="1">
        <v>8640</v>
      </c>
      <c r="G30" s="1">
        <v>43353</v>
      </c>
      <c r="H30" s="1">
        <f t="shared" si="1"/>
        <v>86706000</v>
      </c>
    </row>
    <row r="31" spans="2:8" x14ac:dyDescent="0.35">
      <c r="B31" s="1" t="s">
        <v>40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f t="shared" si="1"/>
        <v>0</v>
      </c>
    </row>
    <row r="32" spans="2:8" x14ac:dyDescent="0.35">
      <c r="B32" s="2" t="s">
        <v>29</v>
      </c>
      <c r="C32" s="2">
        <v>901977</v>
      </c>
      <c r="D32" s="2">
        <v>1867352</v>
      </c>
      <c r="E32" s="2">
        <v>3734704000</v>
      </c>
      <c r="F32" s="2">
        <v>1133826</v>
      </c>
      <c r="G32" s="2">
        <v>4904096</v>
      </c>
      <c r="H32" s="2">
        <v>9808192000</v>
      </c>
    </row>
    <row r="34" spans="2:8" x14ac:dyDescent="0.35">
      <c r="E34" s="8"/>
      <c r="H34" s="8"/>
    </row>
    <row r="35" spans="2:8" ht="72.5" x14ac:dyDescent="0.35">
      <c r="B35" s="5" t="s">
        <v>45</v>
      </c>
      <c r="C35" s="6" t="s">
        <v>41</v>
      </c>
      <c r="D35" s="6" t="s">
        <v>31</v>
      </c>
      <c r="E35" s="6" t="s">
        <v>30</v>
      </c>
      <c r="F35" s="6" t="s">
        <v>42</v>
      </c>
      <c r="G35" s="6" t="s">
        <v>32</v>
      </c>
      <c r="H35" s="6" t="s">
        <v>33</v>
      </c>
    </row>
    <row r="36" spans="2:8" x14ac:dyDescent="0.35">
      <c r="B36" s="1" t="s">
        <v>34</v>
      </c>
      <c r="C36" s="1">
        <v>0</v>
      </c>
      <c r="D36">
        <v>0</v>
      </c>
      <c r="E36" s="1">
        <f>D36*2000</f>
        <v>0</v>
      </c>
      <c r="F36" s="1">
        <v>177</v>
      </c>
      <c r="G36" s="1">
        <v>800</v>
      </c>
      <c r="H36" s="1">
        <f>G36*2000</f>
        <v>1600000</v>
      </c>
    </row>
    <row r="37" spans="2:8" x14ac:dyDescent="0.35">
      <c r="B37" s="1" t="s">
        <v>35</v>
      </c>
      <c r="C37" s="7">
        <v>0</v>
      </c>
      <c r="D37" s="7">
        <v>0</v>
      </c>
      <c r="E37" s="1">
        <f>D37*2000</f>
        <v>0</v>
      </c>
      <c r="F37" s="1">
        <v>21</v>
      </c>
      <c r="G37" s="1">
        <v>110</v>
      </c>
      <c r="H37" s="1">
        <f>G37*2000</f>
        <v>220000</v>
      </c>
    </row>
    <row r="38" spans="2:8" ht="29" x14ac:dyDescent="0.35">
      <c r="B38" s="4" t="s">
        <v>25</v>
      </c>
      <c r="C38" s="1">
        <v>83</v>
      </c>
      <c r="D38" s="1">
        <v>203</v>
      </c>
      <c r="E38" s="1">
        <f>D38*2000</f>
        <v>406000</v>
      </c>
      <c r="F38" s="1">
        <v>477</v>
      </c>
      <c r="G38" s="1">
        <v>1931</v>
      </c>
      <c r="H38" s="1">
        <f>G38*2000</f>
        <v>3862000</v>
      </c>
    </row>
    <row r="39" spans="2:8" x14ac:dyDescent="0.35">
      <c r="B39" s="1" t="s">
        <v>5</v>
      </c>
      <c r="C39" s="1">
        <v>2</v>
      </c>
      <c r="D39" s="1">
        <v>5</v>
      </c>
      <c r="E39" s="1">
        <f>D39*2000</f>
        <v>10000</v>
      </c>
      <c r="F39" s="1">
        <v>667</v>
      </c>
      <c r="G39" s="1">
        <v>2785</v>
      </c>
      <c r="H39" s="1">
        <f>G39*2000</f>
        <v>5570000</v>
      </c>
    </row>
    <row r="40" spans="2:8" x14ac:dyDescent="0.35">
      <c r="B40" s="1" t="s">
        <v>9</v>
      </c>
      <c r="C40" s="1">
        <v>7830</v>
      </c>
      <c r="D40" s="1">
        <v>27605</v>
      </c>
      <c r="E40" s="1">
        <f t="shared" ref="E40:E43" si="2">D40*2000</f>
        <v>55210000</v>
      </c>
      <c r="F40" s="1">
        <v>3384</v>
      </c>
      <c r="G40" s="1">
        <v>14949</v>
      </c>
      <c r="H40" s="1">
        <f t="shared" ref="H40:H43" si="3">G40*2000</f>
        <v>29898000</v>
      </c>
    </row>
    <row r="41" spans="2:8" x14ac:dyDescent="0.35">
      <c r="B41" s="1" t="s">
        <v>13</v>
      </c>
      <c r="C41" s="1">
        <v>22</v>
      </c>
      <c r="D41" s="1">
        <v>22</v>
      </c>
      <c r="E41" s="1">
        <f t="shared" si="2"/>
        <v>44000</v>
      </c>
      <c r="F41" s="1">
        <v>4</v>
      </c>
      <c r="G41" s="1">
        <v>14</v>
      </c>
      <c r="H41" s="1">
        <f t="shared" si="3"/>
        <v>28000</v>
      </c>
    </row>
    <row r="42" spans="2:8" x14ac:dyDescent="0.35">
      <c r="B42" s="1" t="s">
        <v>37</v>
      </c>
      <c r="C42" s="7">
        <v>0</v>
      </c>
      <c r="D42" s="7">
        <v>0</v>
      </c>
      <c r="E42" s="1">
        <f t="shared" si="2"/>
        <v>0</v>
      </c>
      <c r="F42" s="1">
        <v>5</v>
      </c>
      <c r="G42" s="1">
        <v>7</v>
      </c>
      <c r="H42" s="1">
        <f t="shared" si="3"/>
        <v>14000</v>
      </c>
    </row>
    <row r="43" spans="2:8" x14ac:dyDescent="0.35">
      <c r="B43" s="1" t="s">
        <v>20</v>
      </c>
      <c r="C43" s="1">
        <v>10</v>
      </c>
      <c r="D43" s="1">
        <v>11</v>
      </c>
      <c r="E43" s="1">
        <f t="shared" si="2"/>
        <v>22000</v>
      </c>
      <c r="F43" s="1">
        <v>149</v>
      </c>
      <c r="G43" s="1">
        <v>775</v>
      </c>
      <c r="H43" s="1">
        <f t="shared" si="3"/>
        <v>1550000</v>
      </c>
    </row>
    <row r="44" spans="2:8" x14ac:dyDescent="0.35">
      <c r="B44" s="9" t="s">
        <v>29</v>
      </c>
      <c r="C44" s="2">
        <v>7947</v>
      </c>
      <c r="D44" s="2">
        <v>27846</v>
      </c>
      <c r="E44" s="2">
        <v>55692000</v>
      </c>
      <c r="F44" s="2">
        <v>4884</v>
      </c>
      <c r="G44" s="2">
        <v>21371</v>
      </c>
      <c r="H44" s="2">
        <v>42742000</v>
      </c>
    </row>
    <row r="45" spans="2:8" x14ac:dyDescent="0.35">
      <c r="B45" s="2" t="s">
        <v>46</v>
      </c>
      <c r="C45" s="2">
        <v>909924</v>
      </c>
      <c r="D45" s="2">
        <v>1895198</v>
      </c>
      <c r="E45" s="2">
        <v>3790396000</v>
      </c>
      <c r="F45" s="2">
        <v>1138710</v>
      </c>
      <c r="G45" s="2">
        <v>4925467</v>
      </c>
      <c r="H45" s="2">
        <v>9850934000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D47" sqref="D47"/>
    </sheetView>
  </sheetViews>
  <sheetFormatPr defaultRowHeight="14.5" x14ac:dyDescent="0.35"/>
  <cols>
    <col min="1" max="1" width="24.54296875" customWidth="1"/>
    <col min="2" max="2" width="15.6328125" customWidth="1"/>
    <col min="3" max="3" width="18.08984375" customWidth="1"/>
    <col min="4" max="4" width="15.453125" customWidth="1"/>
    <col min="5" max="5" width="12.453125" customWidth="1"/>
    <col min="6" max="6" width="13.1796875" customWidth="1"/>
  </cols>
  <sheetData>
    <row r="1" spans="1:5" ht="58" x14ac:dyDescent="0.35">
      <c r="A1" s="5" t="s">
        <v>44</v>
      </c>
      <c r="B1" s="6" t="s">
        <v>41</v>
      </c>
      <c r="C1" s="6" t="s">
        <v>31</v>
      </c>
      <c r="D1" s="6" t="s">
        <v>30</v>
      </c>
      <c r="E1" s="22" t="s">
        <v>61</v>
      </c>
    </row>
    <row r="2" spans="1:5" x14ac:dyDescent="0.35">
      <c r="A2" s="1" t="s">
        <v>0</v>
      </c>
      <c r="B2" s="1">
        <v>27</v>
      </c>
      <c r="C2" s="1">
        <v>87</v>
      </c>
      <c r="D2" s="1">
        <f t="shared" ref="D2:D29" si="0">C2*2000</f>
        <v>174000</v>
      </c>
      <c r="E2" s="21">
        <v>3.2222222222222223</v>
      </c>
    </row>
    <row r="3" spans="1:5" x14ac:dyDescent="0.35">
      <c r="A3" s="1" t="s">
        <v>1</v>
      </c>
      <c r="B3" s="1">
        <v>52</v>
      </c>
      <c r="C3" s="1">
        <v>187</v>
      </c>
      <c r="D3" s="1">
        <f t="shared" si="0"/>
        <v>374000</v>
      </c>
      <c r="E3" s="21">
        <v>3.5961538461538463</v>
      </c>
    </row>
    <row r="4" spans="1:5" x14ac:dyDescent="0.35">
      <c r="A4" s="1" t="s">
        <v>2</v>
      </c>
      <c r="B4" s="1">
        <v>345596</v>
      </c>
      <c r="C4" s="1">
        <v>206704</v>
      </c>
      <c r="D4" s="1">
        <f t="shared" si="0"/>
        <v>413408000</v>
      </c>
      <c r="E4" s="21">
        <v>0.59810877440711119</v>
      </c>
    </row>
    <row r="5" spans="1:5" x14ac:dyDescent="0.35">
      <c r="A5" s="1" t="s">
        <v>3</v>
      </c>
      <c r="B5" s="1">
        <v>1346</v>
      </c>
      <c r="C5" s="1">
        <v>4656</v>
      </c>
      <c r="D5" s="1">
        <f t="shared" si="0"/>
        <v>9312000</v>
      </c>
      <c r="E5" s="21">
        <v>3.4591381872213969</v>
      </c>
    </row>
    <row r="6" spans="1:5" x14ac:dyDescent="0.35">
      <c r="A6" s="1" t="s">
        <v>4</v>
      </c>
      <c r="B6" s="1">
        <v>2601</v>
      </c>
      <c r="C6" s="1">
        <v>5085</v>
      </c>
      <c r="D6" s="1">
        <f t="shared" si="0"/>
        <v>10170000</v>
      </c>
      <c r="E6" s="21">
        <v>1.9550173010380623</v>
      </c>
    </row>
    <row r="7" spans="1:5" x14ac:dyDescent="0.35">
      <c r="A7" s="1" t="s">
        <v>36</v>
      </c>
      <c r="B7" s="7">
        <v>0</v>
      </c>
      <c r="C7" s="7">
        <v>0</v>
      </c>
      <c r="D7" s="1">
        <f t="shared" si="0"/>
        <v>0</v>
      </c>
      <c r="E7">
        <v>0</v>
      </c>
    </row>
    <row r="8" spans="1:5" x14ac:dyDescent="0.35">
      <c r="A8" s="1" t="s">
        <v>6</v>
      </c>
      <c r="B8" s="1">
        <v>1993</v>
      </c>
      <c r="C8" s="1">
        <v>5105</v>
      </c>
      <c r="D8" s="1">
        <f t="shared" si="0"/>
        <v>10210000</v>
      </c>
      <c r="E8" s="21">
        <v>2.5614651279478173</v>
      </c>
    </row>
    <row r="9" spans="1:5" x14ac:dyDescent="0.35">
      <c r="A9" s="1" t="s">
        <v>7</v>
      </c>
      <c r="B9" s="1">
        <v>460</v>
      </c>
      <c r="C9" s="1">
        <v>1490</v>
      </c>
      <c r="D9" s="1">
        <f t="shared" si="0"/>
        <v>2980000</v>
      </c>
      <c r="E9" s="21">
        <v>3.2391304347826089</v>
      </c>
    </row>
    <row r="10" spans="1:5" x14ac:dyDescent="0.35">
      <c r="A10" s="1" t="s">
        <v>8</v>
      </c>
      <c r="B10" s="1">
        <v>358</v>
      </c>
      <c r="C10" s="1">
        <v>1111</v>
      </c>
      <c r="D10" s="1">
        <f t="shared" si="0"/>
        <v>2222000</v>
      </c>
      <c r="E10" s="21">
        <v>3.1033519553072626</v>
      </c>
    </row>
    <row r="11" spans="1:5" x14ac:dyDescent="0.35">
      <c r="A11" s="1" t="s">
        <v>10</v>
      </c>
      <c r="B11" s="1">
        <v>27</v>
      </c>
      <c r="C11" s="1">
        <v>81</v>
      </c>
      <c r="D11" s="1">
        <f t="shared" si="0"/>
        <v>162000</v>
      </c>
      <c r="E11">
        <v>3</v>
      </c>
    </row>
    <row r="12" spans="1:5" x14ac:dyDescent="0.35">
      <c r="A12" s="1" t="s">
        <v>11</v>
      </c>
      <c r="B12" s="1">
        <v>153</v>
      </c>
      <c r="C12" s="1">
        <v>572</v>
      </c>
      <c r="D12" s="1">
        <f t="shared" si="0"/>
        <v>1144000</v>
      </c>
      <c r="E12" s="21">
        <v>3.738562091503268</v>
      </c>
    </row>
    <row r="13" spans="1:5" x14ac:dyDescent="0.35">
      <c r="A13" s="1" t="s">
        <v>12</v>
      </c>
      <c r="B13" s="1">
        <v>1043</v>
      </c>
      <c r="C13" s="1">
        <v>2705</v>
      </c>
      <c r="D13" s="1">
        <f t="shared" si="0"/>
        <v>5410000</v>
      </c>
      <c r="E13" s="21">
        <v>2.5934803451581976</v>
      </c>
    </row>
    <row r="14" spans="1:5" x14ac:dyDescent="0.35">
      <c r="A14" s="1" t="s">
        <v>14</v>
      </c>
      <c r="B14" s="1">
        <v>17302</v>
      </c>
      <c r="C14" s="1">
        <v>40100</v>
      </c>
      <c r="D14" s="1">
        <f t="shared" si="0"/>
        <v>80200000</v>
      </c>
      <c r="E14" s="21">
        <v>2.3176511385966938</v>
      </c>
    </row>
    <row r="15" spans="1:5" x14ac:dyDescent="0.35">
      <c r="A15" s="1" t="s">
        <v>15</v>
      </c>
      <c r="B15" s="1">
        <v>68224</v>
      </c>
      <c r="C15" s="1">
        <v>113617</v>
      </c>
      <c r="D15" s="1">
        <f t="shared" si="0"/>
        <v>227234000</v>
      </c>
      <c r="E15" s="21">
        <v>1.6653523686679175</v>
      </c>
    </row>
    <row r="16" spans="1:5" x14ac:dyDescent="0.35">
      <c r="A16" s="1" t="s">
        <v>16</v>
      </c>
      <c r="B16" s="1">
        <v>2972</v>
      </c>
      <c r="C16" s="1">
        <v>1126</v>
      </c>
      <c r="D16" s="1">
        <f t="shared" si="0"/>
        <v>2252000</v>
      </c>
      <c r="E16" s="21">
        <v>0.37886944818304175</v>
      </c>
    </row>
    <row r="17" spans="1:5" x14ac:dyDescent="0.35">
      <c r="A17" s="1" t="s">
        <v>17</v>
      </c>
      <c r="B17" s="1">
        <v>16</v>
      </c>
      <c r="C17" s="1">
        <v>34</v>
      </c>
      <c r="D17" s="1">
        <f t="shared" si="0"/>
        <v>68000</v>
      </c>
      <c r="E17" s="21">
        <v>2.125</v>
      </c>
    </row>
    <row r="18" spans="1:5" x14ac:dyDescent="0.35">
      <c r="A18" s="1" t="s">
        <v>18</v>
      </c>
      <c r="B18" s="1">
        <v>376</v>
      </c>
      <c r="C18" s="1">
        <v>549</v>
      </c>
      <c r="D18" s="1">
        <f t="shared" si="0"/>
        <v>1098000</v>
      </c>
      <c r="E18" s="21">
        <v>1.4601063829787233</v>
      </c>
    </row>
    <row r="19" spans="1:5" x14ac:dyDescent="0.35">
      <c r="A19" s="1" t="s">
        <v>19</v>
      </c>
      <c r="B19" s="1">
        <v>37</v>
      </c>
      <c r="C19" s="1">
        <v>127</v>
      </c>
      <c r="D19" s="1">
        <f t="shared" si="0"/>
        <v>254000</v>
      </c>
      <c r="E19" s="21">
        <v>3.4324324324324325</v>
      </c>
    </row>
    <row r="20" spans="1:5" x14ac:dyDescent="0.35">
      <c r="A20" s="1" t="s">
        <v>38</v>
      </c>
      <c r="B20" s="7">
        <v>0</v>
      </c>
      <c r="C20" s="7">
        <v>0</v>
      </c>
      <c r="D20" s="1">
        <f t="shared" si="0"/>
        <v>0</v>
      </c>
      <c r="E20">
        <v>0</v>
      </c>
    </row>
    <row r="21" spans="1:5" x14ac:dyDescent="0.35">
      <c r="A21" s="1" t="s">
        <v>21</v>
      </c>
      <c r="B21" s="1">
        <v>442479</v>
      </c>
      <c r="C21" s="1">
        <v>1456760</v>
      </c>
      <c r="D21" s="1">
        <f t="shared" si="0"/>
        <v>2913520000</v>
      </c>
      <c r="E21" s="21">
        <v>3.2922692376361362</v>
      </c>
    </row>
    <row r="22" spans="1:5" x14ac:dyDescent="0.35">
      <c r="A22" s="1" t="s">
        <v>22</v>
      </c>
      <c r="B22" s="1">
        <v>7604</v>
      </c>
      <c r="C22" s="1">
        <v>7404</v>
      </c>
      <c r="D22" s="1">
        <f t="shared" si="0"/>
        <v>14808000</v>
      </c>
      <c r="E22" s="21">
        <v>0.97369805365597051</v>
      </c>
    </row>
    <row r="23" spans="1:5" x14ac:dyDescent="0.35">
      <c r="A23" s="1" t="s">
        <v>39</v>
      </c>
      <c r="B23" s="7">
        <v>0</v>
      </c>
      <c r="C23" s="7">
        <v>0</v>
      </c>
      <c r="D23" s="1">
        <f t="shared" si="0"/>
        <v>0</v>
      </c>
      <c r="E23">
        <v>0</v>
      </c>
    </row>
    <row r="24" spans="1:5" x14ac:dyDescent="0.35">
      <c r="A24" s="1" t="s">
        <v>23</v>
      </c>
      <c r="B24" s="1">
        <v>7596</v>
      </c>
      <c r="C24" s="1">
        <v>14151</v>
      </c>
      <c r="D24" s="1">
        <f t="shared" si="0"/>
        <v>28302000</v>
      </c>
      <c r="E24" s="21">
        <v>1.8629541864139021</v>
      </c>
    </row>
    <row r="25" spans="1:5" x14ac:dyDescent="0.35">
      <c r="A25" s="1" t="s">
        <v>24</v>
      </c>
      <c r="B25" s="1">
        <v>67</v>
      </c>
      <c r="C25" s="1">
        <v>285</v>
      </c>
      <c r="D25" s="1">
        <f t="shared" si="0"/>
        <v>570000</v>
      </c>
      <c r="E25" s="21">
        <v>4.2537313432835822</v>
      </c>
    </row>
    <row r="26" spans="1:5" x14ac:dyDescent="0.35">
      <c r="A26" s="1" t="s">
        <v>26</v>
      </c>
      <c r="B26" s="1">
        <v>38</v>
      </c>
      <c r="C26" s="1">
        <v>122</v>
      </c>
      <c r="D26" s="1">
        <f t="shared" si="0"/>
        <v>244000</v>
      </c>
      <c r="E26" s="21">
        <v>3.2105263157894739</v>
      </c>
    </row>
    <row r="27" spans="1:5" x14ac:dyDescent="0.35">
      <c r="A27" s="1" t="s">
        <v>27</v>
      </c>
      <c r="B27" s="1">
        <v>791</v>
      </c>
      <c r="C27" s="1">
        <v>2853</v>
      </c>
      <c r="D27" s="1">
        <f t="shared" si="0"/>
        <v>5706000</v>
      </c>
      <c r="E27" s="21">
        <v>3.6068268015170668</v>
      </c>
    </row>
    <row r="28" spans="1:5" x14ac:dyDescent="0.35">
      <c r="A28" s="1" t="s">
        <v>28</v>
      </c>
      <c r="B28" s="1">
        <v>819</v>
      </c>
      <c r="C28" s="1">
        <v>2441</v>
      </c>
      <c r="D28" s="1">
        <f t="shared" si="0"/>
        <v>4882000</v>
      </c>
      <c r="E28" s="21">
        <v>2.9804639804639805</v>
      </c>
    </row>
    <row r="29" spans="1:5" x14ac:dyDescent="0.35">
      <c r="A29" s="1" t="s">
        <v>40</v>
      </c>
      <c r="B29" s="1">
        <v>0</v>
      </c>
      <c r="C29" s="1">
        <v>0</v>
      </c>
      <c r="D29" s="1">
        <f t="shared" si="0"/>
        <v>0</v>
      </c>
      <c r="E29">
        <v>0</v>
      </c>
    </row>
    <row r="30" spans="1:5" x14ac:dyDescent="0.35">
      <c r="A30" s="2" t="s">
        <v>29</v>
      </c>
      <c r="B30" s="2">
        <v>901977</v>
      </c>
      <c r="C30" s="2">
        <v>1867352</v>
      </c>
      <c r="D30" s="2">
        <v>3734704000</v>
      </c>
      <c r="E30" s="21">
        <v>2.0702878233036985</v>
      </c>
    </row>
    <row r="32" spans="1:5" x14ac:dyDescent="0.35">
      <c r="D32" s="8"/>
    </row>
    <row r="33" spans="1:5" ht="58" x14ac:dyDescent="0.35">
      <c r="A33" s="5" t="s">
        <v>45</v>
      </c>
      <c r="B33" s="6" t="s">
        <v>41</v>
      </c>
      <c r="C33" s="6" t="s">
        <v>31</v>
      </c>
      <c r="D33" s="6" t="s">
        <v>30</v>
      </c>
      <c r="E33" s="22" t="s">
        <v>61</v>
      </c>
    </row>
    <row r="34" spans="1:5" x14ac:dyDescent="0.35">
      <c r="A34" s="1" t="s">
        <v>34</v>
      </c>
      <c r="B34" s="1">
        <v>0</v>
      </c>
      <c r="C34">
        <v>0</v>
      </c>
      <c r="D34" s="1">
        <f>C34*2000</f>
        <v>0</v>
      </c>
      <c r="E34">
        <v>0</v>
      </c>
    </row>
    <row r="35" spans="1:5" x14ac:dyDescent="0.35">
      <c r="A35" s="1" t="s">
        <v>35</v>
      </c>
      <c r="B35" s="7">
        <v>0</v>
      </c>
      <c r="C35" s="7">
        <v>0</v>
      </c>
      <c r="D35" s="1">
        <f>C35*2000</f>
        <v>0</v>
      </c>
      <c r="E35">
        <v>0</v>
      </c>
    </row>
    <row r="36" spans="1:5" ht="43.5" x14ac:dyDescent="0.35">
      <c r="A36" s="4" t="s">
        <v>25</v>
      </c>
      <c r="B36" s="1">
        <v>83</v>
      </c>
      <c r="C36" s="1">
        <v>203</v>
      </c>
      <c r="D36" s="1">
        <f>C36*2000</f>
        <v>406000</v>
      </c>
      <c r="E36" s="21">
        <v>2.4457831325301207</v>
      </c>
    </row>
    <row r="37" spans="1:5" x14ac:dyDescent="0.35">
      <c r="A37" s="1" t="s">
        <v>5</v>
      </c>
      <c r="B37" s="1">
        <v>2</v>
      </c>
      <c r="C37" s="1">
        <v>5</v>
      </c>
      <c r="D37" s="1">
        <f>C37*2000</f>
        <v>10000</v>
      </c>
      <c r="E37">
        <v>2.5</v>
      </c>
    </row>
    <row r="38" spans="1:5" x14ac:dyDescent="0.35">
      <c r="A38" s="1" t="s">
        <v>9</v>
      </c>
      <c r="B38" s="1">
        <v>7830</v>
      </c>
      <c r="C38" s="1">
        <v>27605</v>
      </c>
      <c r="D38" s="1">
        <f t="shared" ref="D38:D41" si="1">C38*2000</f>
        <v>55210000</v>
      </c>
      <c r="E38" s="21">
        <v>3.5255427841634739</v>
      </c>
    </row>
    <row r="39" spans="1:5" x14ac:dyDescent="0.35">
      <c r="A39" s="1" t="s">
        <v>13</v>
      </c>
      <c r="B39" s="1">
        <v>22</v>
      </c>
      <c r="C39" s="1">
        <v>22</v>
      </c>
      <c r="D39" s="1">
        <f t="shared" si="1"/>
        <v>44000</v>
      </c>
      <c r="E39">
        <v>1</v>
      </c>
    </row>
    <row r="40" spans="1:5" x14ac:dyDescent="0.35">
      <c r="A40" s="1" t="s">
        <v>37</v>
      </c>
      <c r="B40" s="7">
        <v>0</v>
      </c>
      <c r="C40" s="7">
        <v>0</v>
      </c>
      <c r="D40" s="1">
        <f t="shared" si="1"/>
        <v>0</v>
      </c>
      <c r="E40">
        <v>0</v>
      </c>
    </row>
    <row r="41" spans="1:5" x14ac:dyDescent="0.35">
      <c r="A41" s="1" t="s">
        <v>20</v>
      </c>
      <c r="B41" s="1">
        <v>10</v>
      </c>
      <c r="C41" s="1">
        <v>11</v>
      </c>
      <c r="D41" s="1">
        <f t="shared" si="1"/>
        <v>22000</v>
      </c>
      <c r="E41">
        <v>1.1000000000000001</v>
      </c>
    </row>
    <row r="42" spans="1:5" x14ac:dyDescent="0.35">
      <c r="A42" s="9" t="s">
        <v>29</v>
      </c>
      <c r="B42" s="2">
        <v>7947</v>
      </c>
      <c r="C42" s="2">
        <v>27846</v>
      </c>
      <c r="D42" s="2">
        <v>55692000</v>
      </c>
      <c r="E42" s="21">
        <v>3.5039637599093996</v>
      </c>
    </row>
    <row r="43" spans="1:5" x14ac:dyDescent="0.35">
      <c r="A43" s="2" t="s">
        <v>46</v>
      </c>
      <c r="B43" s="2">
        <v>909924</v>
      </c>
      <c r="C43" s="2">
        <v>1895198</v>
      </c>
      <c r="D43" s="2">
        <v>3790396000</v>
      </c>
      <c r="E43" s="21">
        <v>2.0828091137281795</v>
      </c>
    </row>
    <row r="45" spans="1:5" x14ac:dyDescent="0.35">
      <c r="B45" s="10"/>
      <c r="C45" s="10"/>
      <c r="D45" s="10"/>
      <c r="E45" s="21"/>
    </row>
    <row r="48" spans="1:5" x14ac:dyDescent="0.35">
      <c r="C48" s="10"/>
    </row>
    <row r="49" spans="2:4" x14ac:dyDescent="0.35">
      <c r="B49" s="10"/>
      <c r="C49" s="10"/>
    </row>
    <row r="50" spans="2:4" x14ac:dyDescent="0.35">
      <c r="B50" s="10"/>
    </row>
    <row r="55" spans="2:4" x14ac:dyDescent="0.35">
      <c r="D5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A7B5-849B-4A8E-9958-D3009D495C4F}">
  <dimension ref="A1:E46"/>
  <sheetViews>
    <sheetView topLeftCell="A34" workbookViewId="0">
      <selection activeCell="G45" sqref="G45"/>
    </sheetView>
  </sheetViews>
  <sheetFormatPr defaultRowHeight="14.5" x14ac:dyDescent="0.35"/>
  <cols>
    <col min="1" max="1" width="32.7265625" customWidth="1"/>
    <col min="2" max="2" width="23.1796875" customWidth="1"/>
    <col min="3" max="3" width="13.26953125" customWidth="1"/>
    <col min="4" max="4" width="20" customWidth="1"/>
    <col min="5" max="5" width="11.54296875" customWidth="1"/>
    <col min="6" max="6" width="13" customWidth="1"/>
  </cols>
  <sheetData>
    <row r="1" spans="1:5" ht="72.5" x14ac:dyDescent="0.35">
      <c r="A1" s="5" t="s">
        <v>44</v>
      </c>
      <c r="B1" s="6" t="s">
        <v>42</v>
      </c>
      <c r="C1" s="6" t="s">
        <v>32</v>
      </c>
      <c r="D1" s="6" t="s">
        <v>33</v>
      </c>
      <c r="E1" s="22" t="s">
        <v>61</v>
      </c>
    </row>
    <row r="2" spans="1:5" x14ac:dyDescent="0.35">
      <c r="A2" s="1" t="s">
        <v>0</v>
      </c>
      <c r="B2" s="1">
        <v>72586</v>
      </c>
      <c r="C2" s="1">
        <v>197547</v>
      </c>
      <c r="D2" s="1">
        <f t="shared" ref="D2:D29" si="0">C2*2000</f>
        <v>395094000</v>
      </c>
      <c r="E2" s="21">
        <v>2.7215578761744688</v>
      </c>
    </row>
    <row r="3" spans="1:5" x14ac:dyDescent="0.35">
      <c r="A3" s="1" t="s">
        <v>1</v>
      </c>
      <c r="B3" s="1">
        <v>18</v>
      </c>
      <c r="C3" s="1">
        <v>83</v>
      </c>
      <c r="D3" s="1">
        <f t="shared" si="0"/>
        <v>166000</v>
      </c>
      <c r="E3" s="21">
        <v>4.6111111111111107</v>
      </c>
    </row>
    <row r="4" spans="1:5" x14ac:dyDescent="0.35">
      <c r="A4" s="1" t="s">
        <v>2</v>
      </c>
      <c r="B4" s="1">
        <v>19</v>
      </c>
      <c r="C4" s="1">
        <v>52</v>
      </c>
      <c r="D4" s="1">
        <f t="shared" si="0"/>
        <v>104000</v>
      </c>
      <c r="E4" s="21">
        <v>2.736842105263158</v>
      </c>
    </row>
    <row r="5" spans="1:5" x14ac:dyDescent="0.35">
      <c r="A5" s="1" t="s">
        <v>3</v>
      </c>
      <c r="B5" s="1">
        <v>35899</v>
      </c>
      <c r="C5" s="1">
        <v>156078</v>
      </c>
      <c r="D5" s="1">
        <f t="shared" si="0"/>
        <v>312156000</v>
      </c>
      <c r="E5" s="21">
        <v>4.3476977074570327</v>
      </c>
    </row>
    <row r="6" spans="1:5" x14ac:dyDescent="0.35">
      <c r="A6" s="1" t="s">
        <v>4</v>
      </c>
      <c r="B6" s="1">
        <v>20750</v>
      </c>
      <c r="C6" s="1">
        <v>82314</v>
      </c>
      <c r="D6" s="1">
        <f t="shared" si="0"/>
        <v>164628000</v>
      </c>
      <c r="E6" s="21">
        <v>3.9669397590361446</v>
      </c>
    </row>
    <row r="7" spans="1:5" x14ac:dyDescent="0.35">
      <c r="A7" s="1" t="s">
        <v>36</v>
      </c>
      <c r="B7" s="1">
        <v>806</v>
      </c>
      <c r="C7" s="1">
        <v>2523</v>
      </c>
      <c r="D7" s="1">
        <f t="shared" si="0"/>
        <v>5046000</v>
      </c>
      <c r="E7" s="21">
        <v>3.130272952853598</v>
      </c>
    </row>
    <row r="8" spans="1:5" x14ac:dyDescent="0.35">
      <c r="A8" s="1" t="s">
        <v>6</v>
      </c>
      <c r="B8" s="1">
        <v>162974</v>
      </c>
      <c r="C8" s="1">
        <v>806604</v>
      </c>
      <c r="D8" s="1">
        <f t="shared" si="0"/>
        <v>1613208000</v>
      </c>
      <c r="E8" s="21">
        <v>4.9492802532919358</v>
      </c>
    </row>
    <row r="9" spans="1:5" x14ac:dyDescent="0.35">
      <c r="A9" s="1" t="s">
        <v>7</v>
      </c>
      <c r="B9" s="1">
        <v>28687</v>
      </c>
      <c r="C9" s="1">
        <v>143635</v>
      </c>
      <c r="D9" s="1">
        <f t="shared" si="0"/>
        <v>287270000</v>
      </c>
      <c r="E9" s="21">
        <v>5.0069717990727511</v>
      </c>
    </row>
    <row r="10" spans="1:5" x14ac:dyDescent="0.35">
      <c r="A10" s="1" t="s">
        <v>8</v>
      </c>
      <c r="B10" s="1">
        <v>9607</v>
      </c>
      <c r="C10" s="1">
        <v>49434</v>
      </c>
      <c r="D10" s="1">
        <f t="shared" si="0"/>
        <v>98868000</v>
      </c>
      <c r="E10" s="21">
        <v>5.1456229832413865</v>
      </c>
    </row>
    <row r="11" spans="1:5" x14ac:dyDescent="0.35">
      <c r="A11" s="1" t="s">
        <v>10</v>
      </c>
      <c r="B11" s="1">
        <v>13485</v>
      </c>
      <c r="C11" s="1">
        <v>47573</v>
      </c>
      <c r="D11" s="1">
        <f t="shared" si="0"/>
        <v>95146000</v>
      </c>
      <c r="E11" s="21">
        <v>3.5278457545420836</v>
      </c>
    </row>
    <row r="12" spans="1:5" x14ac:dyDescent="0.35">
      <c r="A12" s="1" t="s">
        <v>11</v>
      </c>
      <c r="B12" s="1">
        <v>86266</v>
      </c>
      <c r="C12" s="1">
        <v>386660</v>
      </c>
      <c r="D12" s="1">
        <f t="shared" si="0"/>
        <v>773320000</v>
      </c>
      <c r="E12" s="21">
        <v>4.4821830153246935</v>
      </c>
    </row>
    <row r="13" spans="1:5" x14ac:dyDescent="0.35">
      <c r="A13" s="1" t="s">
        <v>12</v>
      </c>
      <c r="B13" s="1">
        <v>11205</v>
      </c>
      <c r="C13" s="1">
        <v>59362</v>
      </c>
      <c r="D13" s="1">
        <f t="shared" si="0"/>
        <v>118724000</v>
      </c>
      <c r="E13" s="21">
        <v>5.2978134761267288</v>
      </c>
    </row>
    <row r="14" spans="1:5" x14ac:dyDescent="0.35">
      <c r="A14" s="1" t="s">
        <v>14</v>
      </c>
      <c r="B14" s="1">
        <v>51529</v>
      </c>
      <c r="C14" s="1">
        <v>194501</v>
      </c>
      <c r="D14" s="1">
        <f t="shared" si="0"/>
        <v>389002000</v>
      </c>
      <c r="E14" s="21">
        <v>3.7745929476605409</v>
      </c>
    </row>
    <row r="15" spans="1:5" x14ac:dyDescent="0.35">
      <c r="A15" s="1" t="s">
        <v>15</v>
      </c>
      <c r="B15" s="1">
        <v>218556</v>
      </c>
      <c r="C15" s="1">
        <v>970907</v>
      </c>
      <c r="D15" s="1">
        <f t="shared" si="0"/>
        <v>1941814000</v>
      </c>
      <c r="E15" s="21">
        <v>4.4423717491169308</v>
      </c>
    </row>
    <row r="16" spans="1:5" x14ac:dyDescent="0.35">
      <c r="A16" s="1" t="s">
        <v>16</v>
      </c>
      <c r="B16" s="1">
        <v>575</v>
      </c>
      <c r="C16" s="1">
        <v>1677</v>
      </c>
      <c r="D16" s="1">
        <f t="shared" si="0"/>
        <v>3354000</v>
      </c>
      <c r="E16" s="21">
        <v>2.916521739130435</v>
      </c>
    </row>
    <row r="17" spans="1:5" x14ac:dyDescent="0.35">
      <c r="A17" s="1" t="s">
        <v>17</v>
      </c>
      <c r="B17" s="1">
        <v>5</v>
      </c>
      <c r="C17" s="1">
        <v>12</v>
      </c>
      <c r="D17" s="1">
        <f t="shared" si="0"/>
        <v>24000</v>
      </c>
      <c r="E17">
        <v>2.4</v>
      </c>
    </row>
    <row r="18" spans="1:5" x14ac:dyDescent="0.35">
      <c r="A18" s="1" t="s">
        <v>18</v>
      </c>
      <c r="B18" s="1">
        <v>3</v>
      </c>
      <c r="C18" s="1">
        <v>9</v>
      </c>
      <c r="D18" s="1">
        <f t="shared" si="0"/>
        <v>18000</v>
      </c>
      <c r="E18">
        <v>3</v>
      </c>
    </row>
    <row r="19" spans="1:5" x14ac:dyDescent="0.35">
      <c r="A19" s="1" t="s">
        <v>19</v>
      </c>
      <c r="B19" s="1">
        <v>52</v>
      </c>
      <c r="C19" s="1">
        <v>190</v>
      </c>
      <c r="D19" s="1">
        <f t="shared" si="0"/>
        <v>380000</v>
      </c>
      <c r="E19" s="21">
        <v>3.6538461538461537</v>
      </c>
    </row>
    <row r="20" spans="1:5" x14ac:dyDescent="0.35">
      <c r="A20" s="1" t="s">
        <v>38</v>
      </c>
      <c r="B20" s="1">
        <v>8223</v>
      </c>
      <c r="C20" s="1">
        <v>19755</v>
      </c>
      <c r="D20" s="1">
        <f t="shared" si="0"/>
        <v>39510000</v>
      </c>
      <c r="E20" s="21">
        <v>2.4024078803356441</v>
      </c>
    </row>
    <row r="21" spans="1:5" x14ac:dyDescent="0.35">
      <c r="A21" s="1" t="s">
        <v>21</v>
      </c>
      <c r="B21" s="1">
        <v>32116</v>
      </c>
      <c r="C21" s="1">
        <v>162515</v>
      </c>
      <c r="D21" s="1">
        <f t="shared" si="0"/>
        <v>325030000</v>
      </c>
      <c r="E21" s="21">
        <v>5.0602503425084073</v>
      </c>
    </row>
    <row r="22" spans="1:5" x14ac:dyDescent="0.35">
      <c r="A22" s="1" t="s">
        <v>22</v>
      </c>
      <c r="B22" s="1">
        <v>64220</v>
      </c>
      <c r="C22" s="1">
        <v>260758</v>
      </c>
      <c r="D22" s="1">
        <f t="shared" si="0"/>
        <v>521516000</v>
      </c>
      <c r="E22" s="21">
        <v>4.0603861725319215</v>
      </c>
    </row>
    <row r="23" spans="1:5" x14ac:dyDescent="0.35">
      <c r="A23" s="1" t="s">
        <v>39</v>
      </c>
      <c r="B23" s="1">
        <v>1</v>
      </c>
      <c r="C23" s="1">
        <v>5</v>
      </c>
      <c r="D23" s="1">
        <f t="shared" si="0"/>
        <v>10000</v>
      </c>
      <c r="E23">
        <v>5</v>
      </c>
    </row>
    <row r="24" spans="1:5" x14ac:dyDescent="0.35">
      <c r="A24" s="1" t="s">
        <v>23</v>
      </c>
      <c r="B24" s="1">
        <v>68907</v>
      </c>
      <c r="C24" s="1">
        <v>349986</v>
      </c>
      <c r="D24" s="1">
        <f t="shared" si="0"/>
        <v>699972000</v>
      </c>
      <c r="E24" s="21">
        <v>5.0791066219687409</v>
      </c>
    </row>
    <row r="25" spans="1:5" x14ac:dyDescent="0.35">
      <c r="A25" s="1" t="s">
        <v>24</v>
      </c>
      <c r="B25" s="1">
        <v>74648</v>
      </c>
      <c r="C25" s="1">
        <v>238218</v>
      </c>
      <c r="D25" s="1">
        <f t="shared" si="0"/>
        <v>476436000</v>
      </c>
      <c r="E25" s="21">
        <v>3.1912174472189476</v>
      </c>
    </row>
    <row r="26" spans="1:5" x14ac:dyDescent="0.35">
      <c r="A26" s="1" t="s">
        <v>26</v>
      </c>
      <c r="B26" s="1">
        <v>574</v>
      </c>
      <c r="C26" s="1">
        <v>3122</v>
      </c>
      <c r="D26" s="1">
        <f t="shared" si="0"/>
        <v>6244000</v>
      </c>
      <c r="E26" s="21">
        <v>5.4390243902439028</v>
      </c>
    </row>
    <row r="27" spans="1:5" x14ac:dyDescent="0.35">
      <c r="A27" s="1" t="s">
        <v>27</v>
      </c>
      <c r="B27" s="1">
        <v>163475</v>
      </c>
      <c r="C27" s="1">
        <v>727223</v>
      </c>
      <c r="D27" s="1">
        <f t="shared" si="0"/>
        <v>1454446000</v>
      </c>
      <c r="E27" s="21">
        <v>4.4485272977519497</v>
      </c>
    </row>
    <row r="28" spans="1:5" x14ac:dyDescent="0.35">
      <c r="A28" s="1" t="s">
        <v>28</v>
      </c>
      <c r="B28" s="1">
        <v>8640</v>
      </c>
      <c r="C28" s="1">
        <v>43353</v>
      </c>
      <c r="D28" s="1">
        <f t="shared" si="0"/>
        <v>86706000</v>
      </c>
      <c r="E28" s="21">
        <v>5.0177083333333332</v>
      </c>
    </row>
    <row r="29" spans="1:5" x14ac:dyDescent="0.35">
      <c r="A29" s="1" t="s">
        <v>40</v>
      </c>
      <c r="B29" s="1">
        <v>0</v>
      </c>
      <c r="C29" s="1">
        <v>0</v>
      </c>
      <c r="D29" s="1">
        <f t="shared" si="0"/>
        <v>0</v>
      </c>
      <c r="E29">
        <v>0</v>
      </c>
    </row>
    <row r="30" spans="1:5" x14ac:dyDescent="0.35">
      <c r="A30" s="2" t="s">
        <v>29</v>
      </c>
      <c r="B30" s="2">
        <v>1133826</v>
      </c>
      <c r="C30" s="2">
        <v>4904096</v>
      </c>
      <c r="D30" s="2">
        <v>9808192000</v>
      </c>
      <c r="E30" s="21">
        <v>4.3252633120073094</v>
      </c>
    </row>
    <row r="32" spans="1:5" x14ac:dyDescent="0.35">
      <c r="D32" s="8"/>
    </row>
    <row r="33" spans="1:5" ht="72.5" x14ac:dyDescent="0.35">
      <c r="A33" s="5" t="s">
        <v>45</v>
      </c>
      <c r="B33" s="6" t="s">
        <v>42</v>
      </c>
      <c r="C33" s="6" t="s">
        <v>32</v>
      </c>
      <c r="D33" s="6" t="s">
        <v>33</v>
      </c>
      <c r="E33" s="22" t="s">
        <v>61</v>
      </c>
    </row>
    <row r="34" spans="1:5" x14ac:dyDescent="0.35">
      <c r="A34" s="1" t="s">
        <v>60</v>
      </c>
      <c r="B34" s="1">
        <v>177</v>
      </c>
      <c r="C34" s="1">
        <v>800</v>
      </c>
      <c r="D34" s="1">
        <f>C34*2000</f>
        <v>1600000</v>
      </c>
      <c r="E34" s="21">
        <v>4.5197740112994351</v>
      </c>
    </row>
    <row r="35" spans="1:5" x14ac:dyDescent="0.35">
      <c r="A35" s="1" t="s">
        <v>35</v>
      </c>
      <c r="B35" s="1">
        <v>21</v>
      </c>
      <c r="C35" s="1">
        <v>110</v>
      </c>
      <c r="D35" s="1">
        <f>C35*2000</f>
        <v>220000</v>
      </c>
      <c r="E35" s="21">
        <v>5.2380952380952381</v>
      </c>
    </row>
    <row r="36" spans="1:5" ht="29" x14ac:dyDescent="0.35">
      <c r="A36" s="4" t="s">
        <v>59</v>
      </c>
      <c r="B36" s="1">
        <v>477</v>
      </c>
      <c r="C36" s="1">
        <v>1931</v>
      </c>
      <c r="D36" s="1">
        <f>C36*2000</f>
        <v>3862000</v>
      </c>
      <c r="E36" s="21">
        <v>4.0482180293501049</v>
      </c>
    </row>
    <row r="37" spans="1:5" x14ac:dyDescent="0.35">
      <c r="A37" s="1" t="s">
        <v>5</v>
      </c>
      <c r="B37" s="1">
        <v>667</v>
      </c>
      <c r="C37" s="1">
        <v>2785</v>
      </c>
      <c r="D37" s="1">
        <f>C37*2000</f>
        <v>5570000</v>
      </c>
      <c r="E37" s="21">
        <v>4.1754122938530731</v>
      </c>
    </row>
    <row r="38" spans="1:5" x14ac:dyDescent="0.35">
      <c r="A38" s="1" t="s">
        <v>9</v>
      </c>
      <c r="B38" s="1">
        <v>3384</v>
      </c>
      <c r="C38" s="1">
        <v>14949</v>
      </c>
      <c r="D38" s="1">
        <f t="shared" ref="D38:D41" si="1">C38*2000</f>
        <v>29898000</v>
      </c>
      <c r="E38" s="21">
        <v>4.417553191489362</v>
      </c>
    </row>
    <row r="39" spans="1:5" x14ac:dyDescent="0.35">
      <c r="A39" s="1" t="s">
        <v>13</v>
      </c>
      <c r="B39" s="1">
        <v>4</v>
      </c>
      <c r="C39" s="1">
        <v>14</v>
      </c>
      <c r="D39" s="1">
        <f t="shared" si="1"/>
        <v>28000</v>
      </c>
      <c r="E39">
        <v>3.5</v>
      </c>
    </row>
    <row r="40" spans="1:5" x14ac:dyDescent="0.35">
      <c r="A40" s="1" t="s">
        <v>37</v>
      </c>
      <c r="B40" s="1">
        <v>5</v>
      </c>
      <c r="C40" s="1">
        <v>7</v>
      </c>
      <c r="D40" s="1">
        <f t="shared" si="1"/>
        <v>14000</v>
      </c>
      <c r="E40">
        <v>1.4</v>
      </c>
    </row>
    <row r="41" spans="1:5" x14ac:dyDescent="0.35">
      <c r="A41" s="1" t="s">
        <v>20</v>
      </c>
      <c r="B41" s="1">
        <v>149</v>
      </c>
      <c r="C41" s="1">
        <v>775</v>
      </c>
      <c r="D41" s="1">
        <f t="shared" si="1"/>
        <v>1550000</v>
      </c>
      <c r="E41" s="21">
        <v>5.201342281879195</v>
      </c>
    </row>
    <row r="42" spans="1:5" x14ac:dyDescent="0.35">
      <c r="A42" s="9" t="s">
        <v>29</v>
      </c>
      <c r="B42" s="2">
        <v>4884</v>
      </c>
      <c r="C42" s="2">
        <v>21371</v>
      </c>
      <c r="D42" s="2">
        <v>42742000</v>
      </c>
      <c r="E42" s="21">
        <v>4.3757166257166258</v>
      </c>
    </row>
    <row r="43" spans="1:5" x14ac:dyDescent="0.35">
      <c r="A43" s="9"/>
      <c r="B43" s="2"/>
      <c r="C43" s="2"/>
      <c r="D43" s="2"/>
    </row>
    <row r="44" spans="1:5" x14ac:dyDescent="0.35">
      <c r="A44" s="2" t="s">
        <v>46</v>
      </c>
      <c r="B44" s="2">
        <v>1138710</v>
      </c>
      <c r="C44" s="2">
        <v>4925467</v>
      </c>
      <c r="D44" s="2">
        <v>9850934000</v>
      </c>
      <c r="E44" s="21">
        <v>4.3254797094958333</v>
      </c>
    </row>
    <row r="46" spans="1:5" x14ac:dyDescent="0.35">
      <c r="B46" s="10"/>
      <c r="C46" s="10"/>
      <c r="D46" s="10"/>
      <c r="E46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6105-855F-45EF-9CE8-40B5C86C0821}">
  <dimension ref="A1:G9"/>
  <sheetViews>
    <sheetView tabSelected="1" workbookViewId="0">
      <selection activeCell="F12" sqref="F12"/>
    </sheetView>
  </sheetViews>
  <sheetFormatPr defaultRowHeight="14.5" x14ac:dyDescent="0.35"/>
  <cols>
    <col min="1" max="1" width="45.81640625" customWidth="1"/>
    <col min="2" max="5" width="8.7265625" customWidth="1"/>
    <col min="6" max="6" width="12.453125" customWidth="1"/>
  </cols>
  <sheetData>
    <row r="1" spans="1:7" ht="17" customHeight="1" x14ac:dyDescent="0.35">
      <c r="A1" s="11" t="s">
        <v>49</v>
      </c>
      <c r="B1" s="12" t="s">
        <v>47</v>
      </c>
      <c r="C1" s="20" t="s">
        <v>50</v>
      </c>
      <c r="D1" s="12" t="s">
        <v>48</v>
      </c>
      <c r="E1" s="20" t="s">
        <v>50</v>
      </c>
      <c r="F1" s="23" t="s">
        <v>58</v>
      </c>
      <c r="G1" s="13" t="s">
        <v>50</v>
      </c>
    </row>
    <row r="2" spans="1:7" x14ac:dyDescent="0.35">
      <c r="A2" s="14" t="s">
        <v>51</v>
      </c>
      <c r="B2" s="1">
        <v>444907</v>
      </c>
      <c r="C2" s="18">
        <v>48.894962656221836</v>
      </c>
      <c r="D2" s="1">
        <v>242525</v>
      </c>
      <c r="E2" s="18">
        <f>D2*100/D9</f>
        <v>21.298223428265317</v>
      </c>
      <c r="F2" s="1">
        <v>687432</v>
      </c>
      <c r="G2" s="18">
        <v>33.55562779881619</v>
      </c>
    </row>
    <row r="3" spans="1:7" ht="29" x14ac:dyDescent="0.35">
      <c r="A3" s="14" t="s">
        <v>52</v>
      </c>
      <c r="B3" s="1">
        <v>77821</v>
      </c>
      <c r="C3" s="18">
        <v>8.5524725141879987</v>
      </c>
      <c r="D3" s="1">
        <v>446556</v>
      </c>
      <c r="E3" s="18">
        <f>D3*100/D9</f>
        <v>39.215954896330061</v>
      </c>
      <c r="F3" s="1">
        <v>524377</v>
      </c>
      <c r="G3" s="18">
        <v>25.59642181082614</v>
      </c>
    </row>
    <row r="4" spans="1:7" ht="29" x14ac:dyDescent="0.35">
      <c r="A4" s="14" t="s">
        <v>53</v>
      </c>
      <c r="B4" s="1">
        <v>8886</v>
      </c>
      <c r="C4" s="18">
        <v>0.9765650757645693</v>
      </c>
      <c r="D4" s="1">
        <v>313612</v>
      </c>
      <c r="E4" s="18">
        <f>D4*100/D9</f>
        <v>27.540989365158818</v>
      </c>
      <c r="F4" s="1">
        <v>322498</v>
      </c>
      <c r="G4" s="18">
        <v>15.742099369628738</v>
      </c>
    </row>
    <row r="5" spans="1:7" ht="29" x14ac:dyDescent="0.35">
      <c r="A5" s="14" t="s">
        <v>54</v>
      </c>
      <c r="B5" s="1">
        <v>1373</v>
      </c>
      <c r="C5" s="18">
        <v>0.150891722825203</v>
      </c>
      <c r="D5" s="1">
        <v>57607</v>
      </c>
      <c r="E5" s="18">
        <f>D5*100/D9</f>
        <v>5.0589702382520567</v>
      </c>
      <c r="F5" s="1">
        <v>58980</v>
      </c>
      <c r="G5" s="18">
        <v>2.8789915621824105</v>
      </c>
    </row>
    <row r="6" spans="1:7" x14ac:dyDescent="0.35">
      <c r="A6" s="14" t="s">
        <v>55</v>
      </c>
      <c r="B6" s="1">
        <v>19903</v>
      </c>
      <c r="C6" s="18">
        <v>2.1873255348798359</v>
      </c>
      <c r="D6" s="1">
        <v>72279</v>
      </c>
      <c r="E6" s="18">
        <f>D6*100/D9</f>
        <v>6.3474457939247042</v>
      </c>
      <c r="F6" s="1">
        <v>92182</v>
      </c>
      <c r="G6" s="18">
        <v>4.4996812510189717</v>
      </c>
    </row>
    <row r="7" spans="1:7" ht="43.5" x14ac:dyDescent="0.35">
      <c r="A7" s="14" t="s">
        <v>56</v>
      </c>
      <c r="B7" s="1">
        <v>349087</v>
      </c>
      <c r="C7" s="18">
        <v>38.364412852062372</v>
      </c>
      <c r="D7" s="1">
        <v>1247</v>
      </c>
      <c r="E7" s="18">
        <f>D7*100/D9</f>
        <v>0.10950988399153427</v>
      </c>
      <c r="F7" s="1">
        <v>350334</v>
      </c>
      <c r="G7" s="18">
        <v>17.100858425663148</v>
      </c>
    </row>
    <row r="8" spans="1:7" ht="43.5" x14ac:dyDescent="0.35">
      <c r="A8" s="14" t="s">
        <v>57</v>
      </c>
      <c r="B8" s="17">
        <v>7947</v>
      </c>
      <c r="C8" s="18">
        <v>0.87336964405818507</v>
      </c>
      <c r="D8" s="17">
        <v>4884</v>
      </c>
      <c r="E8" s="19">
        <f>D8*100/D9</f>
        <v>0.42890639407750875</v>
      </c>
      <c r="F8" s="1">
        <v>12831</v>
      </c>
      <c r="G8" s="18">
        <v>0.62631978186440329</v>
      </c>
    </row>
    <row r="9" spans="1:7" x14ac:dyDescent="0.35">
      <c r="A9" s="15" t="s">
        <v>46</v>
      </c>
      <c r="B9" s="2">
        <f>SUM(B2:B8)</f>
        <v>909924</v>
      </c>
      <c r="C9" s="2">
        <v>100</v>
      </c>
      <c r="D9" s="9">
        <v>1138710</v>
      </c>
      <c r="E9" s="9">
        <v>100</v>
      </c>
      <c r="F9" s="2">
        <v>2048634</v>
      </c>
      <c r="G9" s="16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CPIO MainDataSheet</vt:lpstr>
      <vt:lpstr>Ineligible Farmers</vt:lpstr>
      <vt:lpstr>IT payee Farmers</vt:lpstr>
      <vt:lpstr> Region-wise Nos.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PREETI SINGH</dc:creator>
  <cp:lastModifiedBy>Venkatesh Nayak</cp:lastModifiedBy>
  <dcterms:created xsi:type="dcterms:W3CDTF">2020-09-08T06:36:09Z</dcterms:created>
  <dcterms:modified xsi:type="dcterms:W3CDTF">2021-01-04T15:00:08Z</dcterms:modified>
</cp:coreProperties>
</file>